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activeTab="4"/>
  </bookViews>
  <sheets>
    <sheet name="附件1" sheetId="2" r:id="rId1"/>
    <sheet name="附件2" sheetId="3" r:id="rId2"/>
    <sheet name="附件3" sheetId="4" r:id="rId3"/>
    <sheet name="附件4" sheetId="6" r:id="rId4"/>
    <sheet name="附件5" sheetId="8" r:id="rId5"/>
    <sheet name="附件7" sheetId="9" r:id="rId6"/>
    <sheet name="附件8" sheetId="7" r:id="rId7"/>
  </sheets>
  <definedNames>
    <definedName name="_xlnm._FilterDatabase" localSheetId="1" hidden="1">附件2!$A$8:$IP$46</definedName>
    <definedName name="_xlnm._FilterDatabase" localSheetId="2" hidden="1">附件3!$A$2:$Y$56</definedName>
    <definedName name="_xlnm._FilterDatabase" localSheetId="4" hidden="1">附件5!$B$15:$L$83</definedName>
    <definedName name="_xlnm.Print_Area" localSheetId="0">附件1!$A$1:$F$43</definedName>
    <definedName name="_xlnm.Print_Area" localSheetId="2">附件3!$A$1:$Y$46</definedName>
    <definedName name="_xlnm.Print_Area" localSheetId="4">附件5!$A$1:$L$86</definedName>
    <definedName name="_xlnm.Print_Titles" localSheetId="0">附件1!$5:$6</definedName>
    <definedName name="_xlnm.Print_Titles" localSheetId="1">附件2!$5:$6</definedName>
    <definedName name="_xlnm.Print_Titles" localSheetId="2">附件3!$5:$5</definedName>
    <definedName name="_xlnm.Print_Titles" localSheetId="3">附件4!$2:$3</definedName>
    <definedName name="_xlnm.Print_Titles" localSheetId="4">附件5!$15:$15</definedName>
    <definedName name="_xlnm.Print_Titles" localSheetId="6">附件8!$14:$14</definedName>
  </definedNames>
  <calcPr calcId="144525"/>
</workbook>
</file>

<file path=xl/sharedStrings.xml><?xml version="1.0" encoding="utf-8"?>
<sst xmlns="http://schemas.openxmlformats.org/spreadsheetml/2006/main" count="820" uniqueCount="398">
  <si>
    <t>附件1</t>
  </si>
  <si>
    <t>纳入清单管理省级财政林业专项支出一览表</t>
  </si>
  <si>
    <t>（2019年度）</t>
  </si>
  <si>
    <t>单位：万元</t>
  </si>
  <si>
    <t>项目名称</t>
  </si>
  <si>
    <t>合计</t>
  </si>
  <si>
    <t>省级资金</t>
  </si>
  <si>
    <t>中央资金</t>
  </si>
  <si>
    <t>责任处室</t>
  </si>
  <si>
    <t>发文文号</t>
  </si>
  <si>
    <t>省级以上财政林业专项资金合计</t>
  </si>
  <si>
    <t>一.森林资源培育</t>
  </si>
  <si>
    <t>闽财农指〔2018〕145号
闽财农指〔2019〕13号
闽财农指〔2019〕65号
闽财农指〔2019〕71号
闽财指〔2019〕69号 
闽财指〔2019〕336号
闽财指〔2019〕777号</t>
  </si>
  <si>
    <t>（一）造林绿化补助（省直单位）</t>
  </si>
  <si>
    <t>造林处</t>
  </si>
  <si>
    <t>（二）林木良种培育</t>
  </si>
  <si>
    <t>种苗站</t>
  </si>
  <si>
    <t>（三）林地资源有偿使用费按比例返还</t>
  </si>
  <si>
    <t>林场局</t>
  </si>
  <si>
    <t>（四）国有林价按比例返还直属林场</t>
  </si>
  <si>
    <t>二.造林绿化补助（对市县转移支付）</t>
  </si>
  <si>
    <t>闽财农指〔2019〕13号
闽财农指〔2018〕147号
闽财指〔2019）69号 
闽财建指〔2019〕52号</t>
  </si>
  <si>
    <t>（一）造林绿化补助（对市县转移支付）</t>
  </si>
  <si>
    <t>三.森林资源保护</t>
  </si>
  <si>
    <t xml:space="preserve">
闽财农指〔2018〕112号
闽财农指〔2018〕113号
闽财农指〔2018〕138号
闽财农指〔2018〕145号
闽财农指〔2018〕146号
闽财农指〔2019〕9号
闽财农指〔2019〕13号
闽财农指〔2019〕24号
闽财农指〔2019〕26号 
闽财农指〔2019〕65号
闽财农指〔2019〕71号
闽财指〔2019〕69号
闽财指〔2019〕93号 
闽财指〔2019〕777号
闽财指〔2019〕503号 
闽财指〔2019〕701号
闽财建指〔2019〕52号</t>
  </si>
  <si>
    <t>（一）森林生态效益补偿</t>
  </si>
  <si>
    <t>资源站</t>
  </si>
  <si>
    <t>（二）重点生态区位商品林赎买等改革试点</t>
  </si>
  <si>
    <t>（三）森林病虫害防治</t>
  </si>
  <si>
    <t>防检局</t>
  </si>
  <si>
    <t>（四）生物多样性保护</t>
  </si>
  <si>
    <t>保护中心
湿地中心</t>
  </si>
  <si>
    <t>（五）省级以上林权所有者补助</t>
  </si>
  <si>
    <t>保护中心</t>
  </si>
  <si>
    <t>（六）林业执法体系建设</t>
  </si>
  <si>
    <t>森林公安</t>
  </si>
  <si>
    <t>（七）森林防火</t>
  </si>
  <si>
    <t>防灾处
航护站</t>
  </si>
  <si>
    <t>（八）森林公园建设和管理经费</t>
  </si>
  <si>
    <t>（九）林业站服务能力建设</t>
  </si>
  <si>
    <t>（十）林业救灾资金</t>
  </si>
  <si>
    <t>防灾处</t>
  </si>
  <si>
    <t>（十一）森林资源调查补助</t>
  </si>
  <si>
    <t>（十二）国有林场改革省级补助专项资金</t>
  </si>
  <si>
    <t>四.林业经济发展</t>
  </si>
  <si>
    <t xml:space="preserve">
闽财农指〔2018〕145号
闽财农指〔2019〕13号
闽财农指〔2019〕16号
闽财农指〔2019〕24号
闽财农指〔2019〕47号
闽财农指〔2019〕65号
闽财指〔2019）69号 
闽财指〔2019〕336号
闽财指〔2019〕506号
闽财指〔2019〕701号
闽财资环指〔2019〕9号</t>
  </si>
  <si>
    <t>（一）林下经济利用</t>
  </si>
  <si>
    <t>改革发展处</t>
  </si>
  <si>
    <t>（二）花卉产业发展</t>
  </si>
  <si>
    <t>（三）竹产业发展专项</t>
  </si>
  <si>
    <t xml:space="preserve">  1.笋竹精深加工示范县</t>
  </si>
  <si>
    <t xml:space="preserve">  2.竹产业一二三产业融合发展</t>
  </si>
  <si>
    <t xml:space="preserve">  3.正向激励</t>
  </si>
  <si>
    <t>改革发展处
造林处</t>
  </si>
  <si>
    <t xml:space="preserve">  4.现代农业竹业重点县</t>
  </si>
  <si>
    <t>（四）新型林业经营主体专项</t>
  </si>
  <si>
    <t>（五）林业科技推广</t>
  </si>
  <si>
    <t xml:space="preserve">    1.林业科研与技术推广</t>
  </si>
  <si>
    <t>推广站
科技处</t>
  </si>
  <si>
    <t xml:space="preserve">    2.种业创新与产业化工程</t>
  </si>
  <si>
    <t>（六）林业贷款贴息（省级）</t>
  </si>
  <si>
    <t>基金站</t>
  </si>
  <si>
    <t>（七）帮扶专项及整村推进扶贫开发等专项</t>
  </si>
  <si>
    <t>计财处</t>
  </si>
  <si>
    <t>（八）县域产业发展专项</t>
  </si>
  <si>
    <t>五.部门业务费</t>
  </si>
  <si>
    <t>闽财指〔2019〕69号 
闽财指〔2019〕679号
闽财指〔2019〕748号</t>
  </si>
  <si>
    <t>附件2</t>
  </si>
  <si>
    <t>省级财政及相关中央林业专项资金分解表</t>
  </si>
  <si>
    <t>全省合计</t>
  </si>
  <si>
    <t>下达数</t>
  </si>
  <si>
    <t>备注</t>
  </si>
  <si>
    <t>地市合计</t>
  </si>
  <si>
    <t>福州市</t>
  </si>
  <si>
    <t>厦门市</t>
  </si>
  <si>
    <t>宁德市</t>
  </si>
  <si>
    <t>莆田市</t>
  </si>
  <si>
    <t>泉州市</t>
  </si>
  <si>
    <t>漳州市</t>
  </si>
  <si>
    <t>龙岩市</t>
  </si>
  <si>
    <t>三明市</t>
  </si>
  <si>
    <t>南平市</t>
  </si>
  <si>
    <t>平潭综合
实验区</t>
  </si>
  <si>
    <t>省直及其他</t>
  </si>
  <si>
    <t>省级财政林业专项资金</t>
  </si>
  <si>
    <t>二.造林绿化补助
（对市县转移支付）</t>
  </si>
  <si>
    <t>（一）造林绿化补助
（对市县转移支付）</t>
  </si>
  <si>
    <t>（二）重点生态区位商品林赎买等改革
      试点</t>
  </si>
  <si>
    <t>（十二）国有林场改革省级补助专项
        资金</t>
  </si>
  <si>
    <t>四.林业产业发展</t>
  </si>
  <si>
    <t>（七）帮扶专项及整村推进扶贫开发
      等专项</t>
  </si>
  <si>
    <t>（一）专项业务费</t>
  </si>
  <si>
    <t>（二）租车经费统筹</t>
  </si>
  <si>
    <t>中央森林生态效益补偿资金</t>
  </si>
  <si>
    <t>附件3</t>
  </si>
  <si>
    <t>省级财政及相关中央林业专项资金省直有关单位资金分解表</t>
  </si>
  <si>
    <t>省直合计</t>
  </si>
  <si>
    <t>厅办
公室</t>
  </si>
  <si>
    <t>信息
中心</t>
  </si>
  <si>
    <t>省森林
公安</t>
  </si>
  <si>
    <t>林规院</t>
  </si>
  <si>
    <t>试验
中心</t>
  </si>
  <si>
    <t>全省林场</t>
  </si>
  <si>
    <t>林职院</t>
  </si>
  <si>
    <t>三明
林校</t>
  </si>
  <si>
    <t>生态
学校</t>
  </si>
  <si>
    <t>福州
植物园</t>
  </si>
  <si>
    <t>航空
护林站</t>
  </si>
  <si>
    <t>省林
科院</t>
  </si>
  <si>
    <t>武夷山
国家森林公园</t>
  </si>
  <si>
    <t>农业
科学园</t>
  </si>
  <si>
    <t>闽江学院</t>
  </si>
  <si>
    <t>农林
大学</t>
  </si>
  <si>
    <t>福建师范大学</t>
  </si>
  <si>
    <t>新疆昌吉</t>
  </si>
  <si>
    <t>省级专项经费</t>
  </si>
  <si>
    <t>（一）造林绿化补助
     （省直单位）</t>
  </si>
  <si>
    <t>（三）林地资源有偿使用费
      按比例返还</t>
  </si>
  <si>
    <t>（四）国有林价按比例返还
      直属林场</t>
  </si>
  <si>
    <t>（一）造林绿化补助
     （对市县转移支付）</t>
  </si>
  <si>
    <t>（二）重点生态区位商品林
      赎买等改革试点</t>
  </si>
  <si>
    <t>（五）省级以上林权
      所有者补助</t>
  </si>
  <si>
    <t>（八）森林公园建设
      和管理经费</t>
  </si>
  <si>
    <t>（十二）国有林场改革省级
        补助专项</t>
  </si>
  <si>
    <t xml:space="preserve">  2.竹产业一二三产业
    融合发展</t>
  </si>
  <si>
    <t>（七）帮扶专项及整村推进扶
      贫开发等专项</t>
  </si>
  <si>
    <t>中央森林生态效益
补偿资金</t>
  </si>
  <si>
    <t>附件4</t>
  </si>
  <si>
    <t>省级财政林业专项资金汇总表</t>
  </si>
  <si>
    <t>专项名称</t>
  </si>
  <si>
    <t>森林资源培育</t>
  </si>
  <si>
    <t>部门（单位）名称</t>
  </si>
  <si>
    <t>福建省龙岩市林业局</t>
  </si>
  <si>
    <t>部门预算编码</t>
  </si>
  <si>
    <t xml:space="preserve">财政资金安排和使用情况 </t>
  </si>
  <si>
    <t>资金结构
（万元）</t>
  </si>
  <si>
    <t>预算安排</t>
  </si>
  <si>
    <t>拨付情况</t>
  </si>
  <si>
    <t>结余情况</t>
  </si>
  <si>
    <t>年初部门预算安排金额（含历年结余结转）①</t>
  </si>
  <si>
    <t>年中调整
金额②</t>
  </si>
  <si>
    <t xml:space="preserve">小计
③ = ①+②                         </t>
  </si>
  <si>
    <t>年度拨付
金额
④</t>
  </si>
  <si>
    <t>支出实现率（％）
⑤=④/③</t>
  </si>
  <si>
    <t>本年度
结余金额         
⑥=③-④</t>
  </si>
  <si>
    <t>资金
结余率（%）
⑦=⑥/③</t>
  </si>
  <si>
    <t>财政资金小计</t>
  </si>
  <si>
    <t xml:space="preserve">  ①中央财政资金</t>
  </si>
  <si>
    <t xml:space="preserve">  ②省级财政资金</t>
  </si>
  <si>
    <t xml:space="preserve">  ③地方财政资金</t>
  </si>
  <si>
    <t>其他资金小计</t>
  </si>
  <si>
    <t>1.单位其他收入</t>
  </si>
  <si>
    <t>合　计</t>
  </si>
  <si>
    <t>造林绿化补助（对市县转移支付）</t>
  </si>
  <si>
    <t>森林资源保护</t>
  </si>
  <si>
    <t>林业经济发展</t>
  </si>
  <si>
    <t>附件5</t>
  </si>
  <si>
    <t>省级财政林业专项资金绩效自评表</t>
  </si>
  <si>
    <t>资金执行率得分</t>
  </si>
  <si>
    <t>年初部门预算安排金额
（含历年结余结转）①</t>
  </si>
  <si>
    <t xml:space="preserve">小计
③=①+②                     </t>
  </si>
  <si>
    <t>分值
⑥</t>
  </si>
  <si>
    <t>得分
⑦=⑤×⑥</t>
  </si>
  <si>
    <t>本年度
结余金额         
⑧=③-④</t>
  </si>
  <si>
    <t>资金
结余率（%）
⑨=⑧/③</t>
  </si>
  <si>
    <t>--</t>
  </si>
  <si>
    <t>年度
总体
目标
完成
情况</t>
  </si>
  <si>
    <t>年度
绩效</t>
  </si>
  <si>
    <t>一级
指标</t>
  </si>
  <si>
    <t>二级
指标</t>
  </si>
  <si>
    <t>三级指标</t>
  </si>
  <si>
    <t>评分标准、指标解释</t>
  </si>
  <si>
    <t>指标
方向</t>
  </si>
  <si>
    <t>绩效
目标值</t>
  </si>
  <si>
    <t>计量单位</t>
  </si>
  <si>
    <t>实际完成值</t>
  </si>
  <si>
    <t>指标分值</t>
  </si>
  <si>
    <t>自评得分</t>
  </si>
  <si>
    <t xml:space="preserve">未完成原因 </t>
  </si>
  <si>
    <t>年
度
绩
效</t>
  </si>
  <si>
    <t>产
出
指
标</t>
  </si>
  <si>
    <t>数
量
指
标</t>
  </si>
  <si>
    <t>森林城镇、森林村庄建设</t>
  </si>
  <si>
    <t>达到或超过目标的得指标分，未达到目标值的，（完成数量/目标数量）*指标分</t>
  </si>
  <si>
    <t>≥</t>
  </si>
  <si>
    <t>个</t>
  </si>
  <si>
    <t>植树造林面积</t>
  </si>
  <si>
    <t>万亩</t>
  </si>
  <si>
    <t>珍贵和乡土阔叶树种采种基地建设面积</t>
  </si>
  <si>
    <t>亩</t>
  </si>
  <si>
    <t>林木种苗科技攻关六期项目选择优良材料数量</t>
  </si>
  <si>
    <t>新建林木良种基地面积</t>
  </si>
  <si>
    <t>自然保护区宣教示范区个数</t>
  </si>
  <si>
    <t>林业站服务能力建设个数</t>
  </si>
  <si>
    <t>保障航空护林飞机运行数量</t>
  </si>
  <si>
    <t>架</t>
  </si>
  <si>
    <t>福州植物园园区管护面积</t>
  </si>
  <si>
    <t>平方米</t>
  </si>
  <si>
    <t>推动省级湿地公园建设数量</t>
  </si>
  <si>
    <t>处</t>
  </si>
  <si>
    <t>实施省级以上公益林补助面积</t>
  </si>
  <si>
    <t>重点生态区位商品林赎买等改革试点面积</t>
  </si>
  <si>
    <t>林区道路微卡口建设数量</t>
  </si>
  <si>
    <t>省级以上林业自然保护区林权所有者补助面积</t>
  </si>
  <si>
    <t>推广先进、成熟、实用技术及科技成果数量</t>
  </si>
  <si>
    <t>项</t>
  </si>
  <si>
    <t>新建花卉温室大棚</t>
  </si>
  <si>
    <t>万平方米</t>
  </si>
  <si>
    <t>补助科研项目数量</t>
  </si>
  <si>
    <t>竹产业取得新技术成果数量</t>
  </si>
  <si>
    <t>林业贷款贴息撬动贷款规模</t>
  </si>
  <si>
    <t>亿元</t>
  </si>
  <si>
    <t>竹山机耕道建设与维修里程</t>
  </si>
  <si>
    <t>公里</t>
  </si>
  <si>
    <t>质
量
指
标</t>
  </si>
  <si>
    <t>造林成活率</t>
  </si>
  <si>
    <t>达到或超过目标得指标分，否则得0</t>
  </si>
  <si>
    <t>%</t>
  </si>
  <si>
    <t>森林抚育质量合格率</t>
  </si>
  <si>
    <t>种子园嫁接成活率</t>
  </si>
  <si>
    <t>全省林业有害生物成灾率</t>
  </si>
  <si>
    <t>等于或低于目标得指标分，否则得0</t>
  </si>
  <si>
    <t>≤</t>
  </si>
  <si>
    <t>全省森林无公害防治率</t>
  </si>
  <si>
    <t>全省森林火灾受害率</t>
  </si>
  <si>
    <t>‰</t>
  </si>
  <si>
    <t>林业推广应用成果熟化程度</t>
  </si>
  <si>
    <t>花卉温室大棚工程建设质量合格率</t>
  </si>
  <si>
    <t>时效
指标</t>
  </si>
  <si>
    <t>省级财政9月底前资金下达率</t>
  </si>
  <si>
    <t>达到目标的得指标分，未达到目标值不得分</t>
  </si>
  <si>
    <t>＝</t>
  </si>
  <si>
    <t>成
本
指
标</t>
  </si>
  <si>
    <t>林木良种培育补助标准</t>
  </si>
  <si>
    <t>元/亩</t>
  </si>
  <si>
    <t>森林城镇建设补助</t>
  </si>
  <si>
    <t>万元/个</t>
  </si>
  <si>
    <t>森林村庄建设补助</t>
  </si>
  <si>
    <t>造林补助标准</t>
  </si>
  <si>
    <t>森林抚育补助标准</t>
  </si>
  <si>
    <t>省级以上公益林补助标准</t>
  </si>
  <si>
    <t>自然保护区宣教示范能力建设省级补助标准</t>
  </si>
  <si>
    <t>林业站服务能力建设补助测算标准</t>
  </si>
  <si>
    <t>省级下达150万元，目标8个</t>
  </si>
  <si>
    <t>省级以上林业自然保护区林权所有者补助标准</t>
  </si>
  <si>
    <t>林区道路微卡口建设测算标准</t>
  </si>
  <si>
    <t>林业贷款贴息年贴息率</t>
  </si>
  <si>
    <t>达到或低于目标得指标分，否则得0</t>
  </si>
  <si>
    <t>成本
指标</t>
  </si>
  <si>
    <t>科研项目补助标准</t>
  </si>
  <si>
    <t>竹林抚育、套种补助标准</t>
  </si>
  <si>
    <t>竹山机耕道补助标准</t>
  </si>
  <si>
    <t>万/公里</t>
  </si>
  <si>
    <t>效
益
指
标</t>
  </si>
  <si>
    <t>经济效益指标</t>
  </si>
  <si>
    <t>造林绿化促进林农增收明显</t>
  </si>
  <si>
    <t>达到或超过目标的得指标分，未达到目标值的，（完成数量/目标数量）*指标分、林农按项目建设要求完成建设任务的，按县定补助标准给予补助。</t>
  </si>
  <si>
    <t>是</t>
  </si>
  <si>
    <t>提高笋竹产量产值（亩产量比原先增加值）</t>
  </si>
  <si>
    <t>倍</t>
  </si>
  <si>
    <t>项目县花卉产值增长率</t>
  </si>
  <si>
    <t>竹产业发展增速高于当地同期GDP增速</t>
  </si>
  <si>
    <t>参与林下经济项目的农户增加收入</t>
  </si>
  <si>
    <t>万元/户</t>
  </si>
  <si>
    <t>社会效益指标</t>
  </si>
  <si>
    <t>林下经济安排就业人数</t>
  </si>
  <si>
    <t>万人</t>
  </si>
  <si>
    <t>竹产业项目增加就业机会人数</t>
  </si>
  <si>
    <t>林业贷款贴息降低经营者融资成本</t>
  </si>
  <si>
    <t>达到或超过目标的90%得指标分，未达到目标值的，（完成数量/目标数量）*指标分</t>
  </si>
  <si>
    <t>万元</t>
  </si>
  <si>
    <t>生态效益指标</t>
  </si>
  <si>
    <t>提高森林质量和生态景观效果明显</t>
  </si>
  <si>
    <t>完成林分修复、“三沿一环”森林景观带建设年度任务情况。指标得分=任务完成百分比X指标分值，如完成数≥任务数该项得满分。</t>
  </si>
  <si>
    <t>自然保护区生态环境保护率</t>
  </si>
  <si>
    <t>野生动植物栖息地保护率</t>
  </si>
  <si>
    <t>可持续影响
指标</t>
  </si>
  <si>
    <t>促进森林生态系统稳定性和可持续经营明显</t>
  </si>
  <si>
    <t>完成不炼山林地清理年度任务情况。指标得分=任务完成百分比X指标分值，如完成数≥任务数该项得满分。</t>
  </si>
  <si>
    <t>野生动植物物种保护率</t>
  </si>
  <si>
    <t>省级以上自然保护区自然生态系统保持完好率</t>
  </si>
  <si>
    <t>湿地项目区生态保护率</t>
  </si>
  <si>
    <t>满
意
度
指
标</t>
  </si>
  <si>
    <t>服务
对象
满意度指标</t>
  </si>
  <si>
    <t>造林、森林抚育政策宣传和技术服务到位</t>
  </si>
  <si>
    <t>开展营造林培训及下基层技术服务情况。组织达100人次以上得满分，少于100人次，每少10人次扣10%分指标分。</t>
  </si>
  <si>
    <t>人次</t>
  </si>
  <si>
    <t>林木良种培育项目区域公众满意度</t>
  </si>
  <si>
    <t>自然保护区社会满意度</t>
  </si>
  <si>
    <t>湿地辖区及周边群众满意度</t>
  </si>
  <si>
    <t>林业有害生物防治社会满意度</t>
  </si>
  <si>
    <t>公益林、天然林管护员满意度</t>
  </si>
  <si>
    <t>林权所有者满意度</t>
  </si>
  <si>
    <t>林下经济利用农户满意度</t>
  </si>
  <si>
    <t>花卉苗木项目群众满意度</t>
  </si>
  <si>
    <t>林业科技服务对象满意度</t>
  </si>
  <si>
    <t>涉及指标
分值合计</t>
  </si>
  <si>
    <t>指标得分合计</t>
  </si>
  <si>
    <t>资金执行率
得分</t>
  </si>
  <si>
    <t>自评等级
（90（含）-100分为优秀、80（含）-90分为良好、60（含）-80分为合格、60分以下为不合格）</t>
  </si>
  <si>
    <t>优秀</t>
  </si>
  <si>
    <t>备注：自评得分权重设置为资金执行率10分、指标分90分，所以自评得分为：指标得分合计/涉及指标分值合计×90＋资金执行率得分。</t>
  </si>
  <si>
    <t>附件7</t>
  </si>
  <si>
    <r>
      <rPr>
        <b/>
        <sz val="12"/>
        <rFont val="宋体"/>
        <charset val="134"/>
      </rPr>
      <t>2019年度</t>
    </r>
    <r>
      <rPr>
        <b/>
        <u/>
        <sz val="12"/>
        <rFont val="宋体"/>
        <charset val="134"/>
      </rPr>
      <t xml:space="preserve">        </t>
    </r>
    <r>
      <rPr>
        <b/>
        <sz val="12"/>
        <rFont val="宋体"/>
        <charset val="134"/>
      </rPr>
      <t>市森林综合保险保费补贴绩效评价表</t>
    </r>
  </si>
  <si>
    <t>一级指标</t>
  </si>
  <si>
    <t>二级指标</t>
  </si>
  <si>
    <t>分值</t>
  </si>
  <si>
    <t>评分标准</t>
  </si>
  <si>
    <t>指标解释</t>
  </si>
  <si>
    <t>评分</t>
  </si>
  <si>
    <t>项目决策（20分）</t>
  </si>
  <si>
    <t>根据开展情况及时修订各险种保险工作方案（10分）</t>
  </si>
  <si>
    <t>保险方案要素齐全（5分）、补贴方案要素齐全（2分）、保障措施要素齐全（3分）</t>
  </si>
  <si>
    <t>是否根据财政部管理办法的要求、以及保险工作开展情况及时修订森林保险工作方案</t>
  </si>
  <si>
    <t>是否及时合理调整保险金额和保险费率（10分）</t>
  </si>
  <si>
    <t>及时、合理调整保险金额</t>
  </si>
  <si>
    <t>及时性（2分）、合理性（3分）</t>
  </si>
  <si>
    <t>是否根据物价主管部门发布的最新一期森林生产直接物化成本数据，适时测算、调整各险种的保险金额。</t>
  </si>
  <si>
    <t>及时、合理调整保险费率</t>
  </si>
  <si>
    <t>是否依据近3年的保险承保利润率适时测算、调整各险种的保险费率</t>
  </si>
  <si>
    <t>项目管理（60分）</t>
  </si>
  <si>
    <t>补贴资金到位情况（10分）</t>
  </si>
  <si>
    <t>资金到位率</t>
  </si>
  <si>
    <t>中央、省级和市县财政应承担保费补贴资金到位率100%（10分）、80%（含）至100%（7-9分）、60%（含）至80%（4-6分）、60%以下（0-3分）</t>
  </si>
  <si>
    <t>保险补贴资金是否按照规定足额到位、保费补贴资金到位率=实际到位保费补贴资金/按照承保进度应到位补贴资金×100%</t>
  </si>
  <si>
    <t>资金管理（10分）</t>
  </si>
  <si>
    <t>保险补贴预决算</t>
  </si>
  <si>
    <t>规范森林保险保费补贴管理，建立森林保险保费补贴预决算制度。按规定时间提交当年资金申请报告（2分）、上年度资金结算报告（4分）和下一年度补贴资金预算报告（4分）</t>
  </si>
  <si>
    <t>各级财政部门、行业主管部门和保险经办机构是否按照财政部规定完成当年资金申请报告、上年度资金结算报告和下一年度补贴资金预算报告。</t>
  </si>
  <si>
    <t>保险机构经营合规（10分）</t>
  </si>
  <si>
    <t>制度建设及执行</t>
  </si>
  <si>
    <t>保险经办机构内控、财务、会计及森林保险承保、查勘、理赔制度健全，收支流程规范（2分）；对森林保险资金单独建帐、分险种核算（2分）；按规定及时上报上一年度森林保险并开展情况综合报告（2分）</t>
  </si>
  <si>
    <t>保险经办机构财务制度是否健全，收支是否规范；会计核算是否符合省财政厅规定，做到专户储存、单独建帐、分险种核算。</t>
  </si>
  <si>
    <t>大灾风险管理</t>
  </si>
  <si>
    <t>保险经办机构定期购买再保险（1分），按规定提取大灾风险准备金（1分），按规定使用大灾风险准备金（2分）</t>
  </si>
  <si>
    <t>检查保险公司是否计提和科学评理大灾风险，是否按相关文件要求做大灾风险转移。</t>
  </si>
  <si>
    <t>保险机构政策宣传和培训力度（10分）</t>
  </si>
  <si>
    <t>开展面上的政策宣传（3分），开展点上宣传（3分），开展培训（4分）</t>
  </si>
  <si>
    <t>考核保险机构是否采取有效的政策宣传和培训，确保各险种的惠农政策、承包情况、理赔结果、服务标准和监管要求做到公开透明。</t>
  </si>
  <si>
    <t>保险机构服务能力（10分）</t>
  </si>
  <si>
    <t>理赔兑现率</t>
  </si>
  <si>
    <t>保险经办机构在规定时点理赔结案率100%（10分）、80%（含）至100%（7-9分）、60%（含）至80%（4-6分）、60%以下（0-3分）</t>
  </si>
  <si>
    <t>保险经办机构是否及时足额理赔。保险机构理赔兑现率=已决赔款金额/（已决赔款金额+未决赔款金额）×100%</t>
  </si>
  <si>
    <t>监督检查（10分）</t>
  </si>
  <si>
    <t>开展情况</t>
  </si>
  <si>
    <t>各级财政部门、各主管部门按照相关要求，定期对下级部门保险机构进行监督检查（5分）</t>
  </si>
  <si>
    <t>检查下级部门和保险机构是否按相关文件要求规范开展森林保险，合理使用森林保险补贴资金。</t>
  </si>
  <si>
    <t>整改落实</t>
  </si>
  <si>
    <t>对检查发现的问题及时进行整改落实（5分）</t>
  </si>
  <si>
    <t>是否监督相关单位、机构及时整改落实发现的问题。</t>
  </si>
  <si>
    <t>项目综合效益（20分）</t>
  </si>
  <si>
    <t>综合投保率</t>
  </si>
  <si>
    <t>森林保险综合投保率100%（10分）、80%（含）至100%（7-9分）、60%（含）至80%（4-6分）、60%以下（0-3分）</t>
  </si>
  <si>
    <t>各保险品种实际承保数量与可承保数量的比例。</t>
  </si>
  <si>
    <t>保险保障水平</t>
  </si>
  <si>
    <t>100%（10分）、80%（含）至100%（7-9分）、60%（含）至80%（4-6分）、60%以下（0-3分）</t>
  </si>
  <si>
    <t>保险金额占各品种生产成本投入比例。</t>
  </si>
  <si>
    <t>附件8</t>
  </si>
  <si>
    <t>部门业务费绩效自评表</t>
  </si>
  <si>
    <t>部门业务费预算安排、支出情况</t>
  </si>
  <si>
    <t xml:space="preserve">年中调整金额 ② </t>
  </si>
  <si>
    <t>实际到位金额③</t>
  </si>
  <si>
    <t>实际支出金额④</t>
  </si>
  <si>
    <t>本年度结余金额
⑤=①＋②-④</t>
  </si>
  <si>
    <t>财政资金-一般预算拨款</t>
  </si>
  <si>
    <t>财政资金-基金预算拨款</t>
  </si>
  <si>
    <t>财政专户拨款</t>
  </si>
  <si>
    <t>结余结转</t>
  </si>
  <si>
    <t>单位其他收入</t>
  </si>
  <si>
    <t xml:space="preserve">		其他</t>
  </si>
  <si>
    <t>年度
绩效
目标
完成
情况</t>
  </si>
  <si>
    <t>计量
单位</t>
  </si>
  <si>
    <t>指标
分值</t>
  </si>
  <si>
    <t>自评
得分</t>
  </si>
  <si>
    <t>未完成原因</t>
  </si>
  <si>
    <t>产出指标</t>
  </si>
  <si>
    <t>数量
指标</t>
  </si>
  <si>
    <t>取得科研成果</t>
  </si>
  <si>
    <t>大于或等于目标得指标分，未达到目标值得，（实际完成数量/目标数量）*指标分</t>
  </si>
  <si>
    <t>2</t>
  </si>
  <si>
    <t>完成近自然经营林地面积</t>
  </si>
  <si>
    <t>25000</t>
  </si>
  <si>
    <t>质量
指标</t>
  </si>
  <si>
    <t>形成资源监测报告</t>
  </si>
  <si>
    <t>份</t>
  </si>
  <si>
    <t>近自然经营补助标准</t>
  </si>
  <si>
    <t>400</t>
  </si>
  <si>
    <t>效益指标</t>
  </si>
  <si>
    <t>科研成果通过评审</t>
  </si>
  <si>
    <t>满意度指标</t>
  </si>
  <si>
    <t>服务对象满意度指标</t>
  </si>
  <si>
    <t>服务对象群众满意度</t>
  </si>
  <si>
    <t>总分值、评价总分 (S)</t>
  </si>
  <si>
    <t xml:space="preserve">评价等级 </t>
  </si>
  <si>
    <t>问题与建议</t>
  </si>
  <si>
    <t>问题类型</t>
  </si>
  <si>
    <t>存在问题</t>
  </si>
  <si>
    <t>改进建议</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</si>
</sst>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_ "/>
    <numFmt numFmtId="177" formatCode="0.00_ "/>
  </numFmts>
  <fonts count="56">
    <font>
      <sz val="11"/>
      <color theme="1"/>
      <name val="宋体"/>
      <charset val="134"/>
      <scheme val="minor"/>
    </font>
    <font>
      <sz val="10"/>
      <name val="宋体"/>
      <charset val="134"/>
    </font>
    <font>
      <sz val="12"/>
      <name val="宋体"/>
      <charset val="134"/>
    </font>
    <font>
      <b/>
      <sz val="20"/>
      <name val="宋体"/>
      <charset val="134"/>
    </font>
    <font>
      <sz val="12"/>
      <color indexed="8"/>
      <name val="宋体"/>
      <charset val="134"/>
    </font>
    <font>
      <sz val="11"/>
      <color indexed="8"/>
      <name val="宋体"/>
      <charset val="134"/>
    </font>
    <font>
      <b/>
      <sz val="12"/>
      <name val="宋体"/>
      <charset val="134"/>
    </font>
    <font>
      <b/>
      <sz val="10"/>
      <name val="宋体"/>
      <charset val="134"/>
    </font>
    <font>
      <sz val="10"/>
      <color rgb="FFFF0000"/>
      <name val="宋体"/>
      <charset val="134"/>
    </font>
    <font>
      <sz val="10"/>
      <color theme="1"/>
      <name val="宋体"/>
      <charset val="134"/>
      <scheme val="minor"/>
    </font>
    <font>
      <sz val="20"/>
      <color theme="1"/>
      <name val="方正小标宋简体"/>
      <charset val="134"/>
    </font>
    <font>
      <sz val="12"/>
      <color theme="1"/>
      <name val="仿宋_GB2312"/>
      <charset val="134"/>
    </font>
    <font>
      <sz val="11"/>
      <name val="宋体"/>
      <charset val="134"/>
    </font>
    <font>
      <sz val="11"/>
      <color indexed="8"/>
      <name val="方正仿宋_GBK"/>
      <charset val="134"/>
    </font>
    <font>
      <sz val="11"/>
      <name val="方正仿宋_GBK"/>
      <charset val="134"/>
    </font>
    <font>
      <b/>
      <sz val="16"/>
      <name val="宋体"/>
      <charset val="134"/>
    </font>
    <font>
      <sz val="12"/>
      <name val="仿宋_GB2312"/>
      <charset val="134"/>
    </font>
    <font>
      <sz val="22"/>
      <name val="宋体"/>
      <charset val="134"/>
    </font>
    <font>
      <sz val="10"/>
      <color indexed="10"/>
      <name val="Times New Roman"/>
      <charset val="134"/>
    </font>
    <font>
      <sz val="10"/>
      <name val="Times New Roman"/>
      <charset val="134"/>
    </font>
    <font>
      <b/>
      <sz val="22"/>
      <name val="宋体"/>
      <charset val="134"/>
    </font>
    <font>
      <b/>
      <sz val="9"/>
      <name val="宋体"/>
      <charset val="134"/>
    </font>
    <font>
      <sz val="9"/>
      <name val="宋体"/>
      <charset val="134"/>
    </font>
    <font>
      <sz val="9"/>
      <name val="Times New Roman"/>
      <charset val="134"/>
    </font>
    <font>
      <sz val="9"/>
      <name val="宋体"/>
      <charset val="134"/>
      <scheme val="major"/>
    </font>
    <font>
      <b/>
      <sz val="9"/>
      <name val="宋体"/>
      <charset val="134"/>
      <scheme val="major"/>
    </font>
    <font>
      <sz val="10"/>
      <color indexed="10"/>
      <name val="宋体"/>
      <charset val="134"/>
    </font>
    <font>
      <sz val="10"/>
      <name val="宋体"/>
      <charset val="134"/>
      <scheme val="major"/>
    </font>
    <font>
      <b/>
      <sz val="10"/>
      <name val="宋体"/>
      <charset val="134"/>
      <scheme val="major"/>
    </font>
    <font>
      <sz val="22"/>
      <name val="Times New Roman"/>
      <charset val="134"/>
    </font>
    <font>
      <sz val="12"/>
      <name val="Times New Roman"/>
      <charset val="134"/>
    </font>
    <font>
      <b/>
      <sz val="12"/>
      <name val="Times New Roman"/>
      <charset val="134"/>
    </font>
    <font>
      <sz val="14"/>
      <name val="Times New Roman"/>
      <charset val="134"/>
    </font>
    <font>
      <sz val="20"/>
      <name val="黑体"/>
      <charset val="134"/>
    </font>
    <font>
      <sz val="10"/>
      <name val="仿宋_GB2312"/>
      <charset val="134"/>
    </font>
    <font>
      <sz val="10"/>
      <color rgb="FFFF0000"/>
      <name val="宋体"/>
      <charset val="134"/>
      <scheme val="major"/>
    </font>
    <font>
      <sz val="11"/>
      <color theme="1"/>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u/>
      <sz val="12"/>
      <name val="宋体"/>
      <charset val="134"/>
    </font>
  </fonts>
  <fills count="34">
    <fill>
      <patternFill patternType="none"/>
    </fill>
    <fill>
      <patternFill patternType="gray125"/>
    </fill>
    <fill>
      <patternFill patternType="solid">
        <fgColor indexed="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9"/>
        <bgColor indexed="64"/>
      </patternFill>
    </fill>
    <fill>
      <patternFill patternType="solid">
        <fgColor theme="7"/>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indexed="0"/>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42" fontId="0" fillId="0" borderId="0" applyFont="0" applyFill="0" applyBorder="0" applyAlignment="0" applyProtection="0">
      <alignment vertical="center"/>
    </xf>
    <xf numFmtId="0" fontId="36" fillId="11" borderId="0" applyNumberFormat="0" applyBorder="0" applyAlignment="0" applyProtection="0">
      <alignment vertical="center"/>
    </xf>
    <xf numFmtId="0" fontId="41" fillId="14"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6" fillId="9" borderId="0" applyNumberFormat="0" applyBorder="0" applyAlignment="0" applyProtection="0">
      <alignment vertical="center"/>
    </xf>
    <xf numFmtId="0" fontId="39" fillId="12" borderId="0" applyNumberFormat="0" applyBorder="0" applyAlignment="0" applyProtection="0">
      <alignment vertical="center"/>
    </xf>
    <xf numFmtId="43" fontId="0" fillId="0" borderId="0" applyFont="0" applyFill="0" applyBorder="0" applyAlignment="0" applyProtection="0">
      <alignment vertical="center"/>
    </xf>
    <xf numFmtId="0" fontId="37" fillId="16"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0" fillId="22" borderId="14" applyNumberFormat="0" applyFont="0" applyAlignment="0" applyProtection="0">
      <alignment vertical="center"/>
    </xf>
    <xf numFmtId="0" fontId="37" fillId="23" borderId="0" applyNumberFormat="0" applyBorder="0" applyAlignment="0" applyProtection="0">
      <alignment vertical="center"/>
    </xf>
    <xf numFmtId="0" fontId="38"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15" applyNumberFormat="0" applyFill="0" applyAlignment="0" applyProtection="0">
      <alignment vertical="center"/>
    </xf>
    <xf numFmtId="0" fontId="22" fillId="0" borderId="0"/>
    <xf numFmtId="0" fontId="49" fillId="0" borderId="15" applyNumberFormat="0" applyFill="0" applyAlignment="0" applyProtection="0">
      <alignment vertical="center"/>
    </xf>
    <xf numFmtId="0" fontId="37" fillId="15" borderId="0" applyNumberFormat="0" applyBorder="0" applyAlignment="0" applyProtection="0">
      <alignment vertical="center"/>
    </xf>
    <xf numFmtId="0" fontId="38" fillId="0" borderId="17" applyNumberFormat="0" applyFill="0" applyAlignment="0" applyProtection="0">
      <alignment vertical="center"/>
    </xf>
    <xf numFmtId="0" fontId="37" fillId="26" borderId="0" applyNumberFormat="0" applyBorder="0" applyAlignment="0" applyProtection="0">
      <alignment vertical="center"/>
    </xf>
    <xf numFmtId="0" fontId="51" fillId="27" borderId="18" applyNumberFormat="0" applyAlignment="0" applyProtection="0">
      <alignment vertical="center"/>
    </xf>
    <xf numFmtId="0" fontId="52" fillId="27" borderId="13" applyNumberFormat="0" applyAlignment="0" applyProtection="0">
      <alignment vertical="center"/>
    </xf>
    <xf numFmtId="0" fontId="53" fillId="28" borderId="19" applyNumberFormat="0" applyAlignment="0" applyProtection="0">
      <alignment vertical="center"/>
    </xf>
    <xf numFmtId="0" fontId="36" fillId="18" borderId="0" applyNumberFormat="0" applyBorder="0" applyAlignment="0" applyProtection="0">
      <alignment vertical="center"/>
    </xf>
    <xf numFmtId="0" fontId="37" fillId="29" borderId="0" applyNumberFormat="0" applyBorder="0" applyAlignment="0" applyProtection="0">
      <alignment vertical="center"/>
    </xf>
    <xf numFmtId="0" fontId="54" fillId="0" borderId="20" applyNumberFormat="0" applyFill="0" applyAlignment="0" applyProtection="0">
      <alignment vertical="center"/>
    </xf>
    <xf numFmtId="0" fontId="48" fillId="0" borderId="16" applyNumberFormat="0" applyFill="0" applyAlignment="0" applyProtection="0">
      <alignment vertical="center"/>
    </xf>
    <xf numFmtId="0" fontId="50" fillId="24" borderId="0" applyNumberFormat="0" applyBorder="0" applyAlignment="0" applyProtection="0">
      <alignment vertical="center"/>
    </xf>
    <xf numFmtId="0" fontId="40" fillId="13" borderId="0" applyNumberFormat="0" applyBorder="0" applyAlignment="0" applyProtection="0">
      <alignment vertical="center"/>
    </xf>
    <xf numFmtId="0" fontId="36" fillId="3" borderId="0" applyNumberFormat="0" applyBorder="0" applyAlignment="0" applyProtection="0">
      <alignment vertical="center"/>
    </xf>
    <xf numFmtId="0" fontId="37" fillId="31" borderId="0" applyNumberFormat="0" applyBorder="0" applyAlignment="0" applyProtection="0">
      <alignment vertical="center"/>
    </xf>
    <xf numFmtId="0" fontId="36" fillId="10" borderId="0" applyNumberFormat="0" applyBorder="0" applyAlignment="0" applyProtection="0">
      <alignment vertical="center"/>
    </xf>
    <xf numFmtId="0" fontId="36" fillId="8"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7" fillId="30" borderId="0" applyNumberFormat="0" applyBorder="0" applyAlignment="0" applyProtection="0">
      <alignment vertical="center"/>
    </xf>
    <xf numFmtId="0" fontId="37" fillId="7" borderId="0" applyNumberFormat="0" applyBorder="0" applyAlignment="0" applyProtection="0">
      <alignment vertical="center"/>
    </xf>
    <xf numFmtId="0" fontId="36" fillId="17" borderId="0" applyNumberFormat="0" applyBorder="0" applyAlignment="0" applyProtection="0">
      <alignment vertical="center"/>
    </xf>
    <xf numFmtId="0" fontId="36" fillId="21" borderId="0" applyNumberFormat="0" applyBorder="0" applyAlignment="0" applyProtection="0">
      <alignment vertical="center"/>
    </xf>
    <xf numFmtId="0" fontId="37" fillId="5" borderId="0" applyNumberFormat="0" applyBorder="0" applyAlignment="0" applyProtection="0">
      <alignment vertical="center"/>
    </xf>
    <xf numFmtId="0" fontId="36" fillId="19" borderId="0" applyNumberFormat="0" applyBorder="0" applyAlignment="0" applyProtection="0">
      <alignment vertical="center"/>
    </xf>
    <xf numFmtId="0" fontId="37" fillId="4" borderId="0" applyNumberFormat="0" applyBorder="0" applyAlignment="0" applyProtection="0">
      <alignment vertical="center"/>
    </xf>
    <xf numFmtId="0" fontId="37" fillId="6" borderId="0" applyNumberFormat="0" applyBorder="0" applyAlignment="0" applyProtection="0">
      <alignment vertical="center"/>
    </xf>
    <xf numFmtId="0" fontId="36" fillId="20" borderId="0" applyNumberFormat="0" applyBorder="0" applyAlignment="0" applyProtection="0">
      <alignment vertical="center"/>
    </xf>
    <xf numFmtId="0" fontId="37" fillId="25" borderId="0" applyNumberFormat="0" applyBorder="0" applyAlignment="0" applyProtection="0">
      <alignment vertical="center"/>
    </xf>
    <xf numFmtId="0" fontId="2" fillId="0" borderId="0"/>
  </cellStyleXfs>
  <cellXfs count="186">
    <xf numFmtId="0" fontId="0" fillId="0" borderId="0" xfId="0">
      <alignment vertical="center"/>
    </xf>
    <xf numFmtId="0" fontId="1" fillId="0" borderId="0" xfId="0" applyFont="1" applyFill="1" applyBorder="1" applyAlignment="1">
      <alignment vertical="center"/>
    </xf>
    <xf numFmtId="0" fontId="1" fillId="0" borderId="0" xfId="0" applyFont="1" applyFill="1" applyBorder="1" applyAlignment="1">
      <alignment horizontal="center"/>
    </xf>
    <xf numFmtId="0" fontId="2" fillId="0" borderId="0" xfId="50" applyFill="1" applyBorder="1" applyAlignment="1">
      <alignment vertical="center" wrapText="1"/>
    </xf>
    <xf numFmtId="0" fontId="1" fillId="0" borderId="0" xfId="50" applyFont="1" applyFill="1" applyAlignment="1">
      <alignment horizontal="left" vertical="center" wrapText="1"/>
    </xf>
    <xf numFmtId="0" fontId="3" fillId="0" borderId="0" xfId="50" applyFont="1" applyFill="1" applyBorder="1" applyAlignment="1">
      <alignment horizontal="center" vertical="center" wrapText="1"/>
    </xf>
    <xf numFmtId="0" fontId="2" fillId="0" borderId="0" xfId="50" applyFont="1" applyFill="1" applyBorder="1" applyAlignment="1">
      <alignment horizontal="center" vertical="center" wrapText="1"/>
    </xf>
    <xf numFmtId="0" fontId="2" fillId="0" borderId="1" xfId="50" applyFont="1" applyFill="1" applyBorder="1" applyAlignment="1">
      <alignment horizontal="center" vertical="center" wrapText="1"/>
    </xf>
    <xf numFmtId="0" fontId="2" fillId="0" borderId="2" xfId="50" applyFont="1" applyFill="1" applyBorder="1" applyAlignment="1">
      <alignment horizontal="center" vertical="center" wrapText="1"/>
    </xf>
    <xf numFmtId="0" fontId="2" fillId="0" borderId="3" xfId="50" applyFont="1" applyFill="1" applyBorder="1" applyAlignment="1">
      <alignment horizontal="center" vertical="center" wrapText="1"/>
    </xf>
    <xf numFmtId="0" fontId="2" fillId="0" borderId="4" xfId="5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50" applyFont="1" applyFill="1" applyBorder="1" applyAlignment="1">
      <alignment horizontal="left" vertical="center" wrapText="1"/>
    </xf>
    <xf numFmtId="0" fontId="1" fillId="0" borderId="1" xfId="50" applyFont="1" applyFill="1" applyBorder="1" applyAlignment="1">
      <alignment horizontal="left" vertical="center" wrapText="1"/>
    </xf>
    <xf numFmtId="0" fontId="2" fillId="0" borderId="1" xfId="50" applyFill="1" applyBorder="1" applyAlignment="1">
      <alignment horizontal="left" vertical="center" wrapText="1"/>
    </xf>
    <xf numFmtId="0" fontId="2" fillId="0" borderId="9" xfId="50" applyFont="1" applyFill="1" applyBorder="1" applyAlignment="1">
      <alignment horizontal="center" vertical="center" wrapText="1"/>
    </xf>
    <xf numFmtId="0" fontId="2" fillId="0" borderId="10" xfId="50" applyFont="1" applyFill="1" applyBorder="1" applyAlignment="1">
      <alignment horizontal="center" vertical="center" wrapText="1"/>
    </xf>
    <xf numFmtId="0" fontId="2" fillId="0" borderId="1" xfId="50" applyFont="1" applyFill="1" applyBorder="1" applyAlignment="1">
      <alignment vertical="center" wrapText="1"/>
    </xf>
    <xf numFmtId="0" fontId="2" fillId="0" borderId="2" xfId="50" applyFont="1" applyFill="1" applyBorder="1" applyAlignment="1">
      <alignment vertical="center" wrapText="1"/>
    </xf>
    <xf numFmtId="0" fontId="2" fillId="0" borderId="11" xfId="0" applyFont="1" applyFill="1" applyBorder="1" applyAlignment="1" applyProtection="1">
      <alignment horizontal="center" vertical="center" wrapText="1"/>
    </xf>
    <xf numFmtId="0" fontId="2" fillId="0" borderId="12" xfId="5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2" xfId="50" applyFill="1" applyBorder="1" applyAlignment="1">
      <alignment horizontal="center" vertical="center" wrapText="1"/>
    </xf>
    <xf numFmtId="0" fontId="2" fillId="0" borderId="3" xfId="50" applyFill="1" applyBorder="1" applyAlignment="1">
      <alignment horizontal="center" vertical="center" wrapText="1"/>
    </xf>
    <xf numFmtId="0" fontId="2" fillId="0" borderId="4" xfId="50" applyFill="1" applyBorder="1" applyAlignment="1">
      <alignment horizontal="center" vertical="center" wrapText="1"/>
    </xf>
    <xf numFmtId="0" fontId="2" fillId="0" borderId="4" xfId="0" applyFont="1" applyFill="1" applyBorder="1" applyAlignment="1">
      <alignment horizontal="center" vertical="center"/>
    </xf>
    <xf numFmtId="0" fontId="2" fillId="0" borderId="1" xfId="50" applyFill="1" applyBorder="1" applyAlignment="1">
      <alignment horizontal="center" vertical="center" wrapText="1"/>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vertical="center"/>
    </xf>
    <xf numFmtId="0" fontId="1" fillId="0" borderId="0" xfId="0" applyFont="1" applyFill="1" applyAlignment="1">
      <alignment vertical="center" wrapText="1"/>
    </xf>
    <xf numFmtId="0" fontId="6"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0" xfId="50" applyAlignment="1">
      <alignment vertical="center" wrapText="1"/>
    </xf>
    <xf numFmtId="0" fontId="1" fillId="0" borderId="0" xfId="0" applyFont="1" applyFill="1" applyAlignment="1">
      <alignment vertical="center"/>
    </xf>
    <xf numFmtId="0" fontId="0" fillId="0" borderId="0" xfId="0" applyFill="1">
      <alignment vertical="center"/>
    </xf>
    <xf numFmtId="0" fontId="9" fillId="0" borderId="0" xfId="0" applyFont="1">
      <alignment vertical="center"/>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2" fillId="0" borderId="1" xfId="50" applyFont="1" applyBorder="1" applyAlignment="1">
      <alignment horizontal="center" vertical="center" wrapText="1"/>
    </xf>
    <xf numFmtId="0" fontId="12" fillId="0" borderId="2" xfId="50" applyFont="1" applyBorder="1" applyAlignment="1">
      <alignment horizontal="center" vertical="center" wrapText="1"/>
    </xf>
    <xf numFmtId="0" fontId="12" fillId="0" borderId="3" xfId="50" applyFont="1" applyBorder="1" applyAlignment="1">
      <alignment horizontal="center" vertical="center" wrapText="1"/>
    </xf>
    <xf numFmtId="0" fontId="12" fillId="0" borderId="4" xfId="50" applyFont="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0" fillId="0" borderId="1" xfId="0" applyBorder="1" applyAlignment="1">
      <alignment horizontal="center" vertical="center" wrapText="1"/>
    </xf>
    <xf numFmtId="0" fontId="2" fillId="0" borderId="1" xfId="50" applyFont="1" applyBorder="1" applyAlignment="1">
      <alignment horizontal="center" vertical="center" wrapText="1"/>
    </xf>
    <xf numFmtId="0" fontId="2" fillId="0" borderId="1" xfId="50" applyFont="1" applyBorder="1" applyAlignment="1">
      <alignment vertical="center" wrapText="1"/>
    </xf>
    <xf numFmtId="0" fontId="2" fillId="0" borderId="12" xfId="50" applyFont="1" applyBorder="1" applyAlignment="1">
      <alignment horizontal="center" vertical="center" wrapText="1"/>
    </xf>
    <xf numFmtId="0" fontId="0" fillId="0" borderId="1" xfId="0" applyFill="1" applyBorder="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vertical="center" wrapText="1"/>
    </xf>
    <xf numFmtId="49" fontId="12" fillId="0" borderId="1" xfId="0" applyNumberFormat="1" applyFont="1" applyFill="1" applyBorder="1" applyAlignment="1">
      <alignment horizontal="center" vertical="center" wrapText="1"/>
    </xf>
    <xf numFmtId="0" fontId="2" fillId="0" borderId="12" xfId="50" applyBorder="1" applyAlignment="1">
      <alignment horizontal="center" vertical="center" wrapText="1"/>
    </xf>
    <xf numFmtId="0" fontId="2" fillId="0" borderId="12" xfId="50" applyFont="1" applyBorder="1" applyAlignment="1">
      <alignment horizontal="left" vertical="center" wrapText="1"/>
    </xf>
    <xf numFmtId="0" fontId="2" fillId="0" borderId="1" xfId="50" applyFont="1" applyBorder="1" applyAlignment="1">
      <alignment horizontal="left" vertical="center" wrapText="1"/>
    </xf>
    <xf numFmtId="0" fontId="11" fillId="0" borderId="0" xfId="0" applyFont="1" applyAlignment="1">
      <alignment horizontal="center" vertical="center"/>
    </xf>
    <xf numFmtId="0" fontId="2" fillId="0" borderId="12" xfId="50" applyFill="1" applyBorder="1" applyAlignment="1">
      <alignment horizontal="center" vertical="center" wrapText="1"/>
    </xf>
    <xf numFmtId="0" fontId="2" fillId="0" borderId="1" xfId="50" applyBorder="1" applyAlignment="1">
      <alignment horizontal="center" vertical="center" wrapText="1"/>
    </xf>
    <xf numFmtId="0" fontId="2" fillId="0" borderId="1" xfId="0" applyFont="1" applyFill="1" applyBorder="1" applyAlignment="1" applyProtection="1">
      <alignment horizontal="center" vertical="center" wrapText="1"/>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13" fillId="2" borderId="1" xfId="0" applyFont="1" applyFill="1" applyBorder="1" applyAlignment="1">
      <alignment vertical="center"/>
    </xf>
    <xf numFmtId="49" fontId="14" fillId="2" borderId="1" xfId="0" applyNumberFormat="1" applyFont="1" applyFill="1" applyBorder="1" applyAlignment="1">
      <alignment horizontal="center" vertical="center" wrapText="1"/>
    </xf>
    <xf numFmtId="0" fontId="13" fillId="2" borderId="1" xfId="0" applyFont="1" applyFill="1" applyBorder="1" applyAlignment="1">
      <alignment vertical="center" wrapText="1"/>
    </xf>
    <xf numFmtId="177" fontId="13" fillId="2" borderId="1" xfId="0" applyNumberFormat="1" applyFont="1" applyFill="1" applyBorder="1" applyAlignment="1">
      <alignment horizontal="center" vertical="center" wrapText="1"/>
    </xf>
    <xf numFmtId="0" fontId="13" fillId="2" borderId="1" xfId="0" applyFont="1" applyFill="1" applyBorder="1" applyAlignment="1">
      <alignment horizontal="center" vertical="top" wrapText="1"/>
    </xf>
    <xf numFmtId="0" fontId="1" fillId="0" borderId="0" xfId="50" applyFont="1" applyAlignment="1">
      <alignment horizontal="left" vertical="center"/>
    </xf>
    <xf numFmtId="0" fontId="15" fillId="0" borderId="0" xfId="50" applyFont="1" applyAlignment="1">
      <alignment horizontal="center" vertical="center" wrapText="1"/>
    </xf>
    <xf numFmtId="0" fontId="16" fillId="0" borderId="0" xfId="50" applyFont="1" applyAlignment="1">
      <alignment horizontal="center" vertical="center" wrapText="1"/>
    </xf>
    <xf numFmtId="0" fontId="17"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Border="1" applyAlignment="1"/>
    <xf numFmtId="0" fontId="18" fillId="0" borderId="0" xfId="0" applyNumberFormat="1" applyFont="1" applyFill="1" applyBorder="1" applyAlignment="1">
      <alignment horizontal="right" vertical="center" wrapText="1"/>
    </xf>
    <xf numFmtId="0" fontId="19" fillId="0" borderId="0" xfId="0" applyNumberFormat="1" applyFont="1" applyFill="1" applyBorder="1" applyAlignment="1">
      <alignment horizontal="right" vertical="center" wrapText="1"/>
    </xf>
    <xf numFmtId="0" fontId="19" fillId="0" borderId="0" xfId="0" applyNumberFormat="1"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0" xfId="0" applyFont="1" applyFill="1" applyBorder="1" applyAlignment="1">
      <alignment vertical="center" wrapText="1"/>
    </xf>
    <xf numFmtId="0" fontId="1" fillId="0" borderId="0" xfId="0" applyFont="1" applyFill="1" applyBorder="1" applyAlignment="1">
      <alignment vertical="center" wrapText="1"/>
    </xf>
    <xf numFmtId="0" fontId="20" fillId="0" borderId="0" xfId="0" applyFont="1" applyFill="1" applyBorder="1" applyAlignment="1">
      <alignment horizontal="center" vertical="center"/>
    </xf>
    <xf numFmtId="0" fontId="2" fillId="0" borderId="0" xfId="0" applyFont="1" applyFill="1" applyAlignment="1">
      <alignment horizontal="center" vertical="center"/>
    </xf>
    <xf numFmtId="0" fontId="7" fillId="0" borderId="0" xfId="0" applyFont="1" applyFill="1" applyBorder="1" applyAlignment="1"/>
    <xf numFmtId="0" fontId="21" fillId="0" borderId="1" xfId="0"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177" fontId="23" fillId="0" borderId="1"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1" fillId="0" borderId="1" xfId="0" applyFont="1" applyFill="1" applyBorder="1" applyAlignment="1">
      <alignment vertical="center" wrapText="1"/>
    </xf>
    <xf numFmtId="49" fontId="22" fillId="0" borderId="1" xfId="0" applyNumberFormat="1" applyFont="1" applyFill="1" applyBorder="1" applyAlignment="1" applyProtection="1">
      <alignment horizontal="left" vertical="center" wrapText="1"/>
    </xf>
    <xf numFmtId="0" fontId="22" fillId="0" borderId="1" xfId="0" applyNumberFormat="1" applyFont="1" applyFill="1" applyBorder="1" applyAlignment="1">
      <alignment horizontal="left" vertical="center"/>
    </xf>
    <xf numFmtId="0" fontId="22" fillId="0" borderId="1" xfId="0" applyFont="1" applyFill="1" applyBorder="1" applyAlignment="1">
      <alignment horizontal="left" vertical="center" wrapText="1"/>
    </xf>
    <xf numFmtId="0" fontId="22" fillId="0" borderId="1" xfId="0" applyFont="1" applyFill="1" applyBorder="1" applyAlignment="1">
      <alignment vertical="center" wrapText="1"/>
    </xf>
    <xf numFmtId="0" fontId="24" fillId="0" borderId="1" xfId="0" applyFont="1" applyFill="1" applyBorder="1" applyAlignment="1">
      <alignment horizontal="left" vertical="center" wrapText="1"/>
    </xf>
    <xf numFmtId="49" fontId="22" fillId="0" borderId="1" xfId="0" applyNumberFormat="1" applyFont="1" applyFill="1" applyBorder="1" applyAlignment="1" applyProtection="1">
      <alignment vertical="center" wrapText="1"/>
    </xf>
    <xf numFmtId="0" fontId="22" fillId="0" borderId="1" xfId="0" applyNumberFormat="1" applyFont="1" applyFill="1" applyBorder="1" applyAlignment="1">
      <alignment vertical="center" wrapText="1"/>
    </xf>
    <xf numFmtId="0" fontId="25" fillId="0" borderId="1" xfId="0" applyFont="1" applyFill="1" applyBorder="1" applyAlignment="1">
      <alignment horizontal="left" vertical="center" wrapText="1"/>
    </xf>
    <xf numFmtId="0" fontId="24" fillId="0" borderId="1" xfId="0" applyFont="1" applyFill="1" applyBorder="1" applyAlignment="1">
      <alignment horizontal="left" vertical="center" shrinkToFit="1"/>
    </xf>
    <xf numFmtId="49" fontId="22" fillId="0" borderId="1" xfId="0" applyNumberFormat="1" applyFont="1" applyFill="1" applyBorder="1" applyAlignment="1" applyProtection="1">
      <alignment horizontal="left" vertical="center" wrapText="1" indent="1"/>
    </xf>
    <xf numFmtId="49" fontId="21" fillId="0" borderId="1" xfId="0" applyNumberFormat="1" applyFont="1" applyFill="1" applyBorder="1" applyAlignment="1" applyProtection="1">
      <alignment vertical="center" wrapText="1"/>
    </xf>
    <xf numFmtId="0" fontId="7" fillId="0" borderId="1" xfId="0" applyFont="1" applyFill="1" applyBorder="1" applyAlignment="1">
      <alignment vertical="center" wrapText="1"/>
    </xf>
    <xf numFmtId="0" fontId="26" fillId="0" borderId="0" xfId="0" applyNumberFormat="1" applyFont="1" applyFill="1" applyBorder="1" applyAlignment="1">
      <alignment horizontal="right" vertical="center" wrapText="1"/>
    </xf>
    <xf numFmtId="0" fontId="1" fillId="0" borderId="0" xfId="0" applyNumberFormat="1" applyFont="1" applyFill="1" applyBorder="1" applyAlignment="1">
      <alignment horizontal="right" vertical="center" wrapText="1"/>
    </xf>
    <xf numFmtId="0" fontId="23" fillId="0" borderId="1" xfId="0" applyNumberFormat="1" applyFont="1" applyFill="1" applyBorder="1" applyAlignment="1">
      <alignment horizontal="right" vertical="center" wrapText="1"/>
    </xf>
    <xf numFmtId="0" fontId="1" fillId="0" borderId="0" xfId="0" applyFont="1" applyFill="1" applyAlignment="1">
      <alignment horizontal="center" vertical="center"/>
    </xf>
    <xf numFmtId="0" fontId="22" fillId="0" borderId="1" xfId="0"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17" fillId="0" borderId="0" xfId="0" applyFont="1" applyFill="1" applyBorder="1" applyAlignment="1"/>
    <xf numFmtId="0" fontId="1" fillId="0" borderId="0" xfId="0" applyNumberFormat="1" applyFont="1" applyFill="1" applyBorder="1" applyAlignment="1">
      <alignment vertical="center" wrapText="1"/>
    </xf>
    <xf numFmtId="0" fontId="19" fillId="0" borderId="0" xfId="0" applyNumberFormat="1" applyFont="1" applyFill="1" applyBorder="1" applyAlignment="1">
      <alignment vertical="center" wrapText="1"/>
    </xf>
    <xf numFmtId="0" fontId="3" fillId="0" borderId="0" xfId="0" applyFont="1" applyFill="1" applyBorder="1" applyAlignment="1">
      <alignment horizontal="center" vertical="center"/>
    </xf>
    <xf numFmtId="0" fontId="20" fillId="0" borderId="0" xfId="0" applyFont="1" applyFill="1" applyBorder="1" applyAlignment="1">
      <alignment horizontal="center"/>
    </xf>
    <xf numFmtId="0" fontId="20" fillId="0" borderId="0" xfId="0" applyFont="1" applyFill="1" applyAlignment="1">
      <alignment horizontal="center"/>
    </xf>
    <xf numFmtId="0" fontId="7"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7"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49" fontId="1" fillId="0" borderId="1" xfId="0" applyNumberFormat="1" applyFont="1" applyFill="1" applyBorder="1" applyAlignment="1" applyProtection="1">
      <alignment horizontal="left" vertical="center" wrapText="1"/>
    </xf>
    <xf numFmtId="0" fontId="1" fillId="0" borderId="1" xfId="0" applyNumberFormat="1" applyFont="1" applyFill="1" applyBorder="1" applyAlignment="1">
      <alignment horizontal="left" vertical="center"/>
    </xf>
    <xf numFmtId="49" fontId="1" fillId="0" borderId="1" xfId="0" applyNumberFormat="1" applyFont="1" applyFill="1" applyBorder="1" applyAlignment="1" applyProtection="1">
      <alignment vertical="center" wrapText="1"/>
    </xf>
    <xf numFmtId="0" fontId="1" fillId="0" borderId="1" xfId="0" applyNumberFormat="1" applyFont="1" applyFill="1" applyBorder="1" applyAlignment="1">
      <alignment vertical="center"/>
    </xf>
    <xf numFmtId="0" fontId="1" fillId="0" borderId="1" xfId="0" applyFont="1" applyFill="1" applyBorder="1" applyAlignment="1">
      <alignment horizontal="left" vertical="center" wrapText="1"/>
    </xf>
    <xf numFmtId="49" fontId="7" fillId="0" borderId="1" xfId="0" applyNumberFormat="1" applyFont="1" applyFill="1" applyBorder="1" applyAlignment="1" applyProtection="1">
      <alignment vertical="center" wrapText="1"/>
    </xf>
    <xf numFmtId="49" fontId="1" fillId="0" borderId="1" xfId="0" applyNumberFormat="1" applyFont="1" applyFill="1" applyBorder="1" applyAlignment="1" applyProtection="1">
      <alignment horizontal="left" vertical="center" wrapText="1" indent="1"/>
    </xf>
    <xf numFmtId="0" fontId="27" fillId="0" borderId="1" xfId="0" applyFont="1" applyFill="1" applyBorder="1" applyAlignment="1">
      <alignment horizontal="left" vertical="center" wrapText="1"/>
    </xf>
    <xf numFmtId="0" fontId="27" fillId="0" borderId="1" xfId="0" applyFont="1" applyFill="1" applyBorder="1" applyAlignment="1">
      <alignment horizontal="left" vertical="center" shrinkToFit="1"/>
    </xf>
    <xf numFmtId="0" fontId="28" fillId="0" borderId="1" xfId="0" applyFont="1" applyFill="1" applyBorder="1" applyAlignment="1">
      <alignment horizontal="left" vertical="center" wrapText="1"/>
    </xf>
    <xf numFmtId="0" fontId="29" fillId="0" borderId="0" xfId="0" applyNumberFormat="1" applyFont="1" applyFill="1" applyBorder="1" applyAlignment="1">
      <alignment horizontal="right"/>
    </xf>
    <xf numFmtId="0" fontId="1" fillId="0" borderId="0" xfId="0" applyNumberFormat="1" applyFont="1" applyFill="1" applyBorder="1" applyAlignment="1">
      <alignment vertical="center"/>
    </xf>
    <xf numFmtId="0" fontId="1"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right" vertical="center" wrapText="1"/>
    </xf>
    <xf numFmtId="0" fontId="29" fillId="0" borderId="0" xfId="0" applyNumberFormat="1" applyFont="1" applyFill="1" applyBorder="1" applyAlignment="1"/>
    <xf numFmtId="0" fontId="29" fillId="0" borderId="0" xfId="0" applyFont="1" applyFill="1" applyBorder="1" applyAlignment="1"/>
    <xf numFmtId="0" fontId="2" fillId="0" borderId="0" xfId="0" applyFont="1" applyFill="1" applyBorder="1" applyAlignment="1">
      <alignment vertical="center" wrapText="1"/>
    </xf>
    <xf numFmtId="0" fontId="30" fillId="0" borderId="0" xfId="0" applyFont="1" applyFill="1" applyBorder="1" applyAlignment="1">
      <alignment vertical="center" wrapText="1"/>
    </xf>
    <xf numFmtId="0" fontId="31" fillId="0" borderId="0" xfId="0" applyFont="1" applyFill="1" applyBorder="1" applyAlignment="1">
      <alignment vertical="center" wrapText="1"/>
    </xf>
    <xf numFmtId="0" fontId="30" fillId="0" borderId="0" xfId="0" applyFont="1" applyFill="1" applyAlignment="1">
      <alignment vertical="center" wrapText="1"/>
    </xf>
    <xf numFmtId="0" fontId="3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vertical="center" wrapText="1"/>
    </xf>
    <xf numFmtId="0" fontId="1" fillId="0" borderId="0" xfId="0" applyFont="1" applyFill="1" applyBorder="1" applyAlignment="1">
      <alignment horizontal="left" vertical="center" wrapText="1"/>
    </xf>
    <xf numFmtId="0" fontId="33" fillId="0" borderId="0" xfId="0" applyFont="1" applyFill="1" applyBorder="1" applyAlignment="1">
      <alignment horizontal="center" vertical="center" wrapText="1"/>
    </xf>
    <xf numFmtId="0" fontId="16" fillId="0" borderId="0" xfId="0" applyFont="1" applyFill="1" applyAlignment="1">
      <alignment horizontal="center" vertical="center" wrapText="1"/>
    </xf>
    <xf numFmtId="0" fontId="34" fillId="0" borderId="0" xfId="0" applyFont="1" applyFill="1" applyAlignment="1">
      <alignment horizontal="center" vertical="center" wrapText="1"/>
    </xf>
    <xf numFmtId="0" fontId="7" fillId="0" borderId="9" xfId="0" applyFont="1" applyFill="1" applyBorder="1" applyAlignment="1">
      <alignment horizontal="center" vertical="center" wrapText="1"/>
    </xf>
    <xf numFmtId="0" fontId="7" fillId="0" borderId="9" xfId="0" applyNumberFormat="1" applyFont="1" applyFill="1" applyBorder="1" applyAlignment="1">
      <alignment horizontal="center" vertical="center" wrapText="1"/>
    </xf>
    <xf numFmtId="0" fontId="7" fillId="0" borderId="9" xfId="20" applyNumberFormat="1" applyFont="1" applyFill="1" applyBorder="1" applyAlignment="1" applyProtection="1">
      <alignment horizontal="center" vertical="center" wrapText="1"/>
    </xf>
    <xf numFmtId="0" fontId="7" fillId="0" borderId="12" xfId="0" applyFont="1" applyFill="1" applyBorder="1" applyAlignment="1">
      <alignment horizontal="center" vertical="center" wrapText="1"/>
    </xf>
    <xf numFmtId="0" fontId="7" fillId="0" borderId="12" xfId="0" applyNumberFormat="1" applyFont="1" applyFill="1" applyBorder="1" applyAlignment="1">
      <alignment horizontal="center" vertical="center" wrapText="1"/>
    </xf>
    <xf numFmtId="0" fontId="7" fillId="0" borderId="12" xfId="20" applyNumberFormat="1" applyFont="1" applyFill="1" applyBorder="1" applyAlignment="1" applyProtection="1">
      <alignment horizontal="center" vertical="center" wrapText="1"/>
    </xf>
    <xf numFmtId="0" fontId="28" fillId="0" borderId="1" xfId="0" applyFont="1" applyFill="1" applyBorder="1" applyAlignment="1">
      <alignment horizontal="center" vertical="center" wrapText="1"/>
    </xf>
    <xf numFmtId="177" fontId="28" fillId="0" borderId="1" xfId="0" applyNumberFormat="1" applyFont="1" applyFill="1" applyBorder="1" applyAlignment="1">
      <alignment horizontal="center" vertical="center" wrapText="1"/>
    </xf>
    <xf numFmtId="176" fontId="28" fillId="0" borderId="1"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8" fillId="0" borderId="9" xfId="0" applyNumberFormat="1"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7" fillId="0" borderId="1"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1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35" fillId="0" borderId="9" xfId="0" applyFont="1" applyFill="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_0817-2015年公共预算执行情况"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43"/>
  <sheetViews>
    <sheetView showGridLines="0" view="pageBreakPreview" zoomScale="70" zoomScaleNormal="70" zoomScaleSheetLayoutView="70" workbookViewId="0">
      <selection activeCell="E39" sqref="E39"/>
    </sheetView>
  </sheetViews>
  <sheetFormatPr defaultColWidth="10" defaultRowHeight="18.75" outlineLevelCol="5"/>
  <cols>
    <col min="1" max="1" width="38.125" style="94" customWidth="1"/>
    <col min="2" max="3" width="11.5" style="160" customWidth="1"/>
    <col min="4" max="4" width="10.75" style="161" customWidth="1"/>
    <col min="5" max="5" width="10.5" style="161" customWidth="1"/>
    <col min="6" max="6" width="21.625" style="161" customWidth="1"/>
    <col min="7" max="7" width="11.75" style="156"/>
    <col min="8" max="233" width="10" style="156"/>
    <col min="234" max="16384" width="10" style="162"/>
  </cols>
  <sheetData>
    <row r="1" s="156" customFormat="1" ht="18" customHeight="1" spans="1:6">
      <c r="A1" s="163" t="s">
        <v>0</v>
      </c>
      <c r="B1" s="160"/>
      <c r="C1" s="160"/>
      <c r="D1" s="161"/>
      <c r="E1" s="161"/>
      <c r="F1" s="161"/>
    </row>
    <row r="2" s="156" customFormat="1" ht="27" customHeight="1" spans="1:6">
      <c r="A2" s="164" t="s">
        <v>1</v>
      </c>
      <c r="B2" s="164"/>
      <c r="C2" s="164"/>
      <c r="D2" s="164"/>
      <c r="E2" s="164"/>
      <c r="F2" s="164"/>
    </row>
    <row r="3" s="156" customFormat="1" ht="15.95" customHeight="1" spans="1:6">
      <c r="A3" s="165" t="s">
        <v>2</v>
      </c>
      <c r="B3" s="165"/>
      <c r="C3" s="165"/>
      <c r="D3" s="165"/>
      <c r="E3" s="165"/>
      <c r="F3" s="165"/>
    </row>
    <row r="4" s="156" customFormat="1" ht="15.95" customHeight="1" spans="1:6">
      <c r="A4" s="165"/>
      <c r="B4" s="165"/>
      <c r="C4" s="165"/>
      <c r="D4" s="165"/>
      <c r="E4" s="165"/>
      <c r="F4" s="166" t="s">
        <v>3</v>
      </c>
    </row>
    <row r="5" s="157" customFormat="1" ht="11.1" customHeight="1" spans="1:6">
      <c r="A5" s="167" t="s">
        <v>4</v>
      </c>
      <c r="B5" s="168" t="s">
        <v>5</v>
      </c>
      <c r="C5" s="168" t="s">
        <v>6</v>
      </c>
      <c r="D5" s="169" t="s">
        <v>7</v>
      </c>
      <c r="E5" s="169" t="s">
        <v>8</v>
      </c>
      <c r="F5" s="167" t="s">
        <v>9</v>
      </c>
    </row>
    <row r="6" s="157" customFormat="1" ht="11.1" customHeight="1" spans="1:6">
      <c r="A6" s="170"/>
      <c r="B6" s="171"/>
      <c r="C6" s="171"/>
      <c r="D6" s="172"/>
      <c r="E6" s="172"/>
      <c r="F6" s="170"/>
    </row>
    <row r="7" s="158" customFormat="1" ht="17.1" customHeight="1" spans="1:6">
      <c r="A7" s="173" t="s">
        <v>10</v>
      </c>
      <c r="B7" s="174">
        <f>C7+D7</f>
        <v>219922.9634</v>
      </c>
      <c r="C7" s="174">
        <v>186371.9634</v>
      </c>
      <c r="D7" s="175">
        <f>D15</f>
        <v>33551</v>
      </c>
      <c r="E7" s="174"/>
      <c r="F7" s="173"/>
    </row>
    <row r="8" s="158" customFormat="1" ht="21.95" customHeight="1" spans="1:6">
      <c r="A8" s="149" t="s">
        <v>11</v>
      </c>
      <c r="B8" s="176">
        <v>8738</v>
      </c>
      <c r="C8" s="176">
        <v>8738</v>
      </c>
      <c r="D8" s="176"/>
      <c r="E8" s="177"/>
      <c r="F8" s="178" t="s">
        <v>12</v>
      </c>
    </row>
    <row r="9" s="159" customFormat="1" ht="21.95" customHeight="1" spans="1:6">
      <c r="A9" s="144" t="s">
        <v>13</v>
      </c>
      <c r="B9" s="179">
        <v>5488</v>
      </c>
      <c r="C9" s="179">
        <v>5488</v>
      </c>
      <c r="D9" s="180"/>
      <c r="E9" s="180" t="s">
        <v>14</v>
      </c>
      <c r="F9" s="181"/>
    </row>
    <row r="10" s="157" customFormat="1" ht="21.95" customHeight="1" spans="1:6">
      <c r="A10" s="147" t="s">
        <v>15</v>
      </c>
      <c r="B10" s="179">
        <v>2300</v>
      </c>
      <c r="C10" s="179">
        <v>2300</v>
      </c>
      <c r="D10" s="180"/>
      <c r="E10" s="180" t="s">
        <v>16</v>
      </c>
      <c r="F10" s="181"/>
    </row>
    <row r="11" s="159" customFormat="1" ht="21.95" customHeight="1" spans="1:6">
      <c r="A11" s="144" t="s">
        <v>17</v>
      </c>
      <c r="B11" s="179">
        <v>850</v>
      </c>
      <c r="C11" s="179">
        <v>850</v>
      </c>
      <c r="D11" s="180"/>
      <c r="E11" s="178" t="s">
        <v>18</v>
      </c>
      <c r="F11" s="181"/>
    </row>
    <row r="12" s="159" customFormat="1" ht="21.95" customHeight="1" spans="1:6">
      <c r="A12" s="144" t="s">
        <v>19</v>
      </c>
      <c r="B12" s="179">
        <v>100</v>
      </c>
      <c r="C12" s="179">
        <v>100</v>
      </c>
      <c r="D12" s="180"/>
      <c r="E12" s="182"/>
      <c r="F12" s="181"/>
    </row>
    <row r="13" s="158" customFormat="1" ht="18.95" customHeight="1" spans="1:6">
      <c r="A13" s="149" t="s">
        <v>20</v>
      </c>
      <c r="B13" s="176">
        <v>51512</v>
      </c>
      <c r="C13" s="176">
        <v>51512</v>
      </c>
      <c r="D13" s="176"/>
      <c r="E13" s="180" t="s">
        <v>14</v>
      </c>
      <c r="F13" s="178" t="s">
        <v>21</v>
      </c>
    </row>
    <row r="14" s="158" customFormat="1" ht="18.95" customHeight="1" spans="1:6">
      <c r="A14" s="144" t="s">
        <v>22</v>
      </c>
      <c r="B14" s="179">
        <v>51512</v>
      </c>
      <c r="C14" s="179">
        <v>51512</v>
      </c>
      <c r="D14" s="176"/>
      <c r="E14" s="180"/>
      <c r="F14" s="181"/>
    </row>
    <row r="15" s="158" customFormat="1" ht="15.95" customHeight="1" spans="1:6">
      <c r="A15" s="149" t="s">
        <v>23</v>
      </c>
      <c r="B15" s="176">
        <v>127541.96</v>
      </c>
      <c r="C15" s="176">
        <v>93990.96</v>
      </c>
      <c r="D15" s="176">
        <v>33551</v>
      </c>
      <c r="E15" s="176"/>
      <c r="F15" s="178" t="s">
        <v>24</v>
      </c>
    </row>
    <row r="16" s="158" customFormat="1" ht="15.95" customHeight="1" spans="1:6">
      <c r="A16" s="147" t="s">
        <v>25</v>
      </c>
      <c r="B16" s="179">
        <v>96324.96</v>
      </c>
      <c r="C16" s="179">
        <v>62773.96</v>
      </c>
      <c r="D16" s="49">
        <v>33551</v>
      </c>
      <c r="E16" s="183" t="s">
        <v>26</v>
      </c>
      <c r="F16" s="181"/>
    </row>
    <row r="17" s="157" customFormat="1" ht="18.95" customHeight="1" spans="1:6">
      <c r="A17" s="147" t="s">
        <v>27</v>
      </c>
      <c r="B17" s="179">
        <v>5000</v>
      </c>
      <c r="C17" s="179">
        <v>5000</v>
      </c>
      <c r="D17" s="179"/>
      <c r="E17" s="184"/>
      <c r="F17" s="181"/>
    </row>
    <row r="18" s="157" customFormat="1" ht="18.95" customHeight="1" spans="1:6">
      <c r="A18" s="147" t="s">
        <v>28</v>
      </c>
      <c r="B18" s="179">
        <v>4000</v>
      </c>
      <c r="C18" s="179">
        <v>4000</v>
      </c>
      <c r="D18" s="180"/>
      <c r="E18" s="180" t="s">
        <v>29</v>
      </c>
      <c r="F18" s="181"/>
    </row>
    <row r="19" s="157" customFormat="1" ht="24" spans="1:6">
      <c r="A19" s="147" t="s">
        <v>30</v>
      </c>
      <c r="B19" s="179">
        <v>2000</v>
      </c>
      <c r="C19" s="179">
        <v>2000</v>
      </c>
      <c r="D19" s="179"/>
      <c r="E19" s="179" t="s">
        <v>31</v>
      </c>
      <c r="F19" s="181"/>
    </row>
    <row r="20" s="157" customFormat="1" ht="15.95" customHeight="1" spans="1:6">
      <c r="A20" s="147" t="s">
        <v>32</v>
      </c>
      <c r="B20" s="179">
        <v>1020</v>
      </c>
      <c r="C20" s="179">
        <v>1020</v>
      </c>
      <c r="D20" s="179"/>
      <c r="E20" s="179" t="s">
        <v>33</v>
      </c>
      <c r="F20" s="181"/>
    </row>
    <row r="21" s="157" customFormat="1" ht="15.95" customHeight="1" spans="1:6">
      <c r="A21" s="147" t="s">
        <v>34</v>
      </c>
      <c r="B21" s="179">
        <v>2047</v>
      </c>
      <c r="C21" s="179">
        <v>2047</v>
      </c>
      <c r="D21" s="180"/>
      <c r="E21" s="180" t="s">
        <v>35</v>
      </c>
      <c r="F21" s="181"/>
    </row>
    <row r="22" s="157" customFormat="1" ht="27" customHeight="1" spans="1:6">
      <c r="A22" s="147" t="s">
        <v>36</v>
      </c>
      <c r="B22" s="179">
        <v>1500</v>
      </c>
      <c r="C22" s="179">
        <v>1500</v>
      </c>
      <c r="D22" s="180"/>
      <c r="E22" s="180" t="s">
        <v>37</v>
      </c>
      <c r="F22" s="181"/>
    </row>
    <row r="23" s="157" customFormat="1" ht="15.95" customHeight="1" spans="1:6">
      <c r="A23" s="147" t="s">
        <v>38</v>
      </c>
      <c r="B23" s="179">
        <v>3650</v>
      </c>
      <c r="C23" s="179">
        <v>3650</v>
      </c>
      <c r="D23" s="180"/>
      <c r="E23" s="180" t="s">
        <v>18</v>
      </c>
      <c r="F23" s="181"/>
    </row>
    <row r="24" s="157" customFormat="1" ht="15.95" customHeight="1" spans="1:6">
      <c r="A24" s="147" t="s">
        <v>39</v>
      </c>
      <c r="B24" s="179">
        <v>1000</v>
      </c>
      <c r="C24" s="179">
        <v>1000</v>
      </c>
      <c r="D24" s="180"/>
      <c r="E24" s="180" t="s">
        <v>26</v>
      </c>
      <c r="F24" s="181"/>
    </row>
    <row r="25" s="157" customFormat="1" ht="18.95" customHeight="1" spans="1:6">
      <c r="A25" s="147" t="s">
        <v>40</v>
      </c>
      <c r="B25" s="179">
        <v>800</v>
      </c>
      <c r="C25" s="179">
        <v>800</v>
      </c>
      <c r="D25" s="180"/>
      <c r="E25" s="180" t="s">
        <v>41</v>
      </c>
      <c r="F25" s="181"/>
    </row>
    <row r="26" s="157" customFormat="1" ht="20.1" customHeight="1" spans="1:6">
      <c r="A26" s="147" t="s">
        <v>42</v>
      </c>
      <c r="B26" s="179">
        <v>200</v>
      </c>
      <c r="C26" s="179">
        <v>200</v>
      </c>
      <c r="D26" s="180"/>
      <c r="E26" s="180" t="s">
        <v>26</v>
      </c>
      <c r="F26" s="181"/>
    </row>
    <row r="27" s="157" customFormat="1" ht="18" customHeight="1" spans="1:6">
      <c r="A27" s="147" t="s">
        <v>43</v>
      </c>
      <c r="B27" s="179">
        <v>10000</v>
      </c>
      <c r="C27" s="179">
        <v>10000</v>
      </c>
      <c r="D27" s="179"/>
      <c r="E27" s="179" t="s">
        <v>18</v>
      </c>
      <c r="F27" s="181"/>
    </row>
    <row r="28" s="158" customFormat="1" ht="15.95" customHeight="1" spans="1:6">
      <c r="A28" s="149" t="s">
        <v>44</v>
      </c>
      <c r="B28" s="176">
        <v>29459</v>
      </c>
      <c r="C28" s="176">
        <v>29459</v>
      </c>
      <c r="D28" s="176"/>
      <c r="E28" s="176"/>
      <c r="F28" s="178" t="s">
        <v>45</v>
      </c>
    </row>
    <row r="29" s="157" customFormat="1" ht="15.95" customHeight="1" spans="1:6">
      <c r="A29" s="148" t="s">
        <v>46</v>
      </c>
      <c r="B29" s="179">
        <v>7000</v>
      </c>
      <c r="C29" s="179">
        <v>7000</v>
      </c>
      <c r="D29" s="180"/>
      <c r="E29" s="180" t="s">
        <v>47</v>
      </c>
      <c r="F29" s="181"/>
    </row>
    <row r="30" s="157" customFormat="1" ht="20.1" customHeight="1" spans="1:6">
      <c r="A30" s="148" t="s">
        <v>48</v>
      </c>
      <c r="B30" s="179">
        <v>5200</v>
      </c>
      <c r="C30" s="179">
        <v>5200</v>
      </c>
      <c r="D30" s="180"/>
      <c r="E30" s="180" t="s">
        <v>16</v>
      </c>
      <c r="F30" s="181"/>
    </row>
    <row r="31" s="157" customFormat="1" ht="15.95" customHeight="1" spans="1:6">
      <c r="A31" s="147" t="s">
        <v>49</v>
      </c>
      <c r="B31" s="179">
        <v>10000</v>
      </c>
      <c r="C31" s="179">
        <v>10000</v>
      </c>
      <c r="D31" s="180"/>
      <c r="E31" s="185"/>
      <c r="F31" s="181"/>
    </row>
    <row r="32" s="157" customFormat="1" ht="15.95" customHeight="1" spans="1:6">
      <c r="A32" s="146" t="s">
        <v>50</v>
      </c>
      <c r="B32" s="179">
        <v>2900</v>
      </c>
      <c r="C32" s="179">
        <v>2900</v>
      </c>
      <c r="D32" s="180"/>
      <c r="E32" s="180" t="s">
        <v>47</v>
      </c>
      <c r="F32" s="181"/>
    </row>
    <row r="33" s="157" customFormat="1" ht="15.95" customHeight="1" spans="1:6">
      <c r="A33" s="146" t="s">
        <v>51</v>
      </c>
      <c r="B33" s="179">
        <v>3000</v>
      </c>
      <c r="C33" s="179">
        <v>3000</v>
      </c>
      <c r="D33" s="180"/>
      <c r="E33" s="180"/>
      <c r="F33" s="181"/>
    </row>
    <row r="34" s="157" customFormat="1" ht="24.95" customHeight="1" spans="1:6">
      <c r="A34" s="146" t="s">
        <v>52</v>
      </c>
      <c r="B34" s="179">
        <v>1805</v>
      </c>
      <c r="C34" s="179">
        <v>1805</v>
      </c>
      <c r="D34" s="180"/>
      <c r="E34" s="180" t="s">
        <v>53</v>
      </c>
      <c r="F34" s="181"/>
    </row>
    <row r="35" s="157" customFormat="1" ht="15.95" customHeight="1" spans="1:6">
      <c r="A35" s="146" t="s">
        <v>54</v>
      </c>
      <c r="B35" s="179">
        <v>2295</v>
      </c>
      <c r="C35" s="179">
        <v>2295</v>
      </c>
      <c r="D35" s="180"/>
      <c r="E35" s="180" t="s">
        <v>14</v>
      </c>
      <c r="F35" s="181"/>
    </row>
    <row r="36" s="157" customFormat="1" ht="15.95" customHeight="1" spans="1:6">
      <c r="A36" s="147" t="s">
        <v>55</v>
      </c>
      <c r="B36" s="179">
        <v>1000</v>
      </c>
      <c r="C36" s="179">
        <v>1000</v>
      </c>
      <c r="D36" s="180"/>
      <c r="E36" s="180" t="s">
        <v>47</v>
      </c>
      <c r="F36" s="181"/>
    </row>
    <row r="37" s="157" customFormat="1" ht="15.75" spans="1:6">
      <c r="A37" s="148" t="s">
        <v>56</v>
      </c>
      <c r="B37" s="179">
        <v>2000</v>
      </c>
      <c r="C37" s="179">
        <v>2000</v>
      </c>
      <c r="D37" s="179"/>
      <c r="E37" s="179"/>
      <c r="F37" s="181"/>
    </row>
    <row r="38" s="157" customFormat="1" ht="24" spans="1:6">
      <c r="A38" s="148" t="s">
        <v>57</v>
      </c>
      <c r="B38" s="179">
        <v>1000</v>
      </c>
      <c r="C38" s="179">
        <v>1000</v>
      </c>
      <c r="D38" s="180"/>
      <c r="E38" s="180" t="s">
        <v>58</v>
      </c>
      <c r="F38" s="181"/>
    </row>
    <row r="39" s="157" customFormat="1" ht="15.95" customHeight="1" spans="1:6">
      <c r="A39" s="148" t="s">
        <v>59</v>
      </c>
      <c r="B39" s="179">
        <v>1000</v>
      </c>
      <c r="C39" s="179">
        <v>1000</v>
      </c>
      <c r="D39" s="180"/>
      <c r="E39" s="180" t="s">
        <v>16</v>
      </c>
      <c r="F39" s="181"/>
    </row>
    <row r="40" s="157" customFormat="1" ht="15.95" customHeight="1" spans="1:6">
      <c r="A40" s="147" t="s">
        <v>60</v>
      </c>
      <c r="B40" s="179">
        <v>525</v>
      </c>
      <c r="C40" s="179">
        <v>525</v>
      </c>
      <c r="D40" s="49"/>
      <c r="E40" s="49" t="s">
        <v>61</v>
      </c>
      <c r="F40" s="181"/>
    </row>
    <row r="41" s="157" customFormat="1" ht="23.1" customHeight="1" spans="1:6">
      <c r="A41" s="142" t="s">
        <v>62</v>
      </c>
      <c r="B41" s="179">
        <v>2734</v>
      </c>
      <c r="C41" s="179">
        <v>2734</v>
      </c>
      <c r="D41" s="180"/>
      <c r="E41" s="180" t="s">
        <v>63</v>
      </c>
      <c r="F41" s="181"/>
    </row>
    <row r="42" s="157" customFormat="1" ht="15.95" customHeight="1" spans="1:6">
      <c r="A42" s="142" t="s">
        <v>64</v>
      </c>
      <c r="B42" s="179">
        <v>1000</v>
      </c>
      <c r="C42" s="179">
        <v>1000</v>
      </c>
      <c r="D42" s="180"/>
      <c r="E42" s="180" t="s">
        <v>63</v>
      </c>
      <c r="F42" s="182"/>
    </row>
    <row r="43" s="157" customFormat="1" ht="36.95" customHeight="1" spans="1:6">
      <c r="A43" s="149" t="s">
        <v>65</v>
      </c>
      <c r="B43" s="174">
        <v>2672.0034</v>
      </c>
      <c r="C43" s="174">
        <v>2672.0034</v>
      </c>
      <c r="D43" s="174"/>
      <c r="E43" s="180"/>
      <c r="F43" s="180" t="s">
        <v>66</v>
      </c>
    </row>
  </sheetData>
  <mergeCells count="16">
    <mergeCell ref="A2:F2"/>
    <mergeCell ref="A3:F3"/>
    <mergeCell ref="A5:A6"/>
    <mergeCell ref="B5:B6"/>
    <mergeCell ref="C5:C6"/>
    <mergeCell ref="D5:D6"/>
    <mergeCell ref="E5:E6"/>
    <mergeCell ref="E11:E12"/>
    <mergeCell ref="E13:E14"/>
    <mergeCell ref="E16:E17"/>
    <mergeCell ref="E32:E33"/>
    <mergeCell ref="F5:F6"/>
    <mergeCell ref="F8:F12"/>
    <mergeCell ref="F13:F14"/>
    <mergeCell ref="F15:F27"/>
    <mergeCell ref="F28:F42"/>
  </mergeCells>
  <printOptions horizontalCentered="1"/>
  <pageMargins left="0.590277777777778" right="0.590277777777778" top="0.708333333333333" bottom="0.786805555555556" header="0.472222222222222" footer="0.314583333333333"/>
  <pageSetup paperSize="9" scale="8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I47"/>
  <sheetViews>
    <sheetView showZeros="0" zoomScale="70" zoomScaleNormal="70" workbookViewId="0">
      <pane xSplit="2" ySplit="6" topLeftCell="C7" activePane="bottomRight" state="frozen"/>
      <selection/>
      <selection pane="topRight"/>
      <selection pane="bottomLeft"/>
      <selection pane="bottomRight" activeCell="S15" sqref="S15"/>
    </sheetView>
  </sheetViews>
  <sheetFormatPr defaultColWidth="10" defaultRowHeight="15" customHeight="1"/>
  <cols>
    <col min="1" max="1" width="33.375" style="95" customWidth="1"/>
    <col min="2" max="2" width="10.75" style="96" customWidth="1"/>
    <col min="3" max="3" width="10.375" style="97" customWidth="1"/>
    <col min="4" max="4" width="10.5" style="97" customWidth="1"/>
    <col min="5" max="5" width="10.625" style="97" customWidth="1"/>
    <col min="6" max="8" width="10.5" style="97" customWidth="1"/>
    <col min="9" max="10" width="9.5" style="97" customWidth="1"/>
    <col min="11" max="13" width="10.5" style="97" customWidth="1"/>
    <col min="14" max="14" width="11.375" style="97" customWidth="1"/>
    <col min="15" max="15" width="13.125" style="97" customWidth="1"/>
    <col min="16" max="16" width="9.375" style="97" customWidth="1"/>
    <col min="17" max="17" width="10" style="97" customWidth="1"/>
    <col min="18" max="25" width="10" style="97"/>
    <col min="26" max="30" width="10" style="131"/>
    <col min="31" max="40" width="10" style="100"/>
    <col min="41" max="16384" width="10" style="101"/>
  </cols>
  <sheetData>
    <row r="1" ht="21" customHeight="1" spans="1:1">
      <c r="A1" s="1" t="s">
        <v>67</v>
      </c>
    </row>
    <row r="2" s="129" customFormat="1" ht="24.95" customHeight="1" spans="1:40">
      <c r="A2" s="132" t="s">
        <v>68</v>
      </c>
      <c r="B2" s="132"/>
      <c r="C2" s="132"/>
      <c r="D2" s="132"/>
      <c r="E2" s="132"/>
      <c r="F2" s="132"/>
      <c r="G2" s="132"/>
      <c r="H2" s="132"/>
      <c r="I2" s="132"/>
      <c r="J2" s="132"/>
      <c r="K2" s="132"/>
      <c r="L2" s="132"/>
      <c r="M2" s="132"/>
      <c r="N2" s="132"/>
      <c r="O2" s="132"/>
      <c r="P2" s="150"/>
      <c r="Q2" s="150"/>
      <c r="R2" s="150"/>
      <c r="S2" s="150"/>
      <c r="T2" s="150"/>
      <c r="U2" s="150"/>
      <c r="V2" s="150"/>
      <c r="W2" s="150"/>
      <c r="X2" s="150"/>
      <c r="Y2" s="150"/>
      <c r="Z2" s="154"/>
      <c r="AA2" s="154"/>
      <c r="AB2" s="154"/>
      <c r="AC2" s="154"/>
      <c r="AD2" s="154"/>
      <c r="AE2" s="155"/>
      <c r="AF2" s="155"/>
      <c r="AG2" s="155"/>
      <c r="AH2" s="155"/>
      <c r="AI2" s="155"/>
      <c r="AJ2" s="155"/>
      <c r="AK2" s="155"/>
      <c r="AL2" s="155"/>
      <c r="AM2" s="155"/>
      <c r="AN2" s="155"/>
    </row>
    <row r="3" s="129" customFormat="1" ht="20.1" customHeight="1" spans="1:40">
      <c r="A3" s="103" t="s">
        <v>2</v>
      </c>
      <c r="B3" s="103"/>
      <c r="C3" s="103"/>
      <c r="D3" s="103"/>
      <c r="E3" s="103"/>
      <c r="F3" s="103"/>
      <c r="G3" s="103"/>
      <c r="H3" s="103"/>
      <c r="I3" s="103"/>
      <c r="J3" s="103"/>
      <c r="K3" s="103"/>
      <c r="L3" s="103"/>
      <c r="M3" s="103"/>
      <c r="N3" s="103"/>
      <c r="O3" s="103"/>
      <c r="P3" s="150"/>
      <c r="Q3" s="150"/>
      <c r="R3" s="150"/>
      <c r="S3" s="150"/>
      <c r="T3" s="150"/>
      <c r="U3" s="150"/>
      <c r="V3" s="150"/>
      <c r="W3" s="150"/>
      <c r="X3" s="150"/>
      <c r="Y3" s="150"/>
      <c r="Z3" s="154"/>
      <c r="AA3" s="154"/>
      <c r="AB3" s="154"/>
      <c r="AC3" s="154"/>
      <c r="AD3" s="154"/>
      <c r="AE3" s="155"/>
      <c r="AF3" s="155"/>
      <c r="AG3" s="155"/>
      <c r="AH3" s="155"/>
      <c r="AI3" s="155"/>
      <c r="AJ3" s="155"/>
      <c r="AK3" s="155"/>
      <c r="AL3" s="155"/>
      <c r="AM3" s="155"/>
      <c r="AN3" s="155"/>
    </row>
    <row r="4" s="129" customFormat="1" ht="18.95" customHeight="1" spans="1:40">
      <c r="A4" s="133"/>
      <c r="B4" s="133"/>
      <c r="C4" s="133"/>
      <c r="D4" s="133"/>
      <c r="E4" s="133"/>
      <c r="F4" s="134"/>
      <c r="G4" s="134"/>
      <c r="H4" s="133"/>
      <c r="I4" s="133"/>
      <c r="J4" s="133"/>
      <c r="K4" s="133"/>
      <c r="L4" s="133"/>
      <c r="M4" s="133"/>
      <c r="O4" s="151" t="s">
        <v>3</v>
      </c>
      <c r="P4" s="150"/>
      <c r="Q4" s="150"/>
      <c r="R4" s="150"/>
      <c r="S4" s="150"/>
      <c r="T4" s="150"/>
      <c r="U4" s="150"/>
      <c r="V4" s="150"/>
      <c r="W4" s="150"/>
      <c r="X4" s="150"/>
      <c r="Y4" s="150"/>
      <c r="Z4" s="154"/>
      <c r="AA4" s="154"/>
      <c r="AB4" s="154"/>
      <c r="AC4" s="154"/>
      <c r="AD4" s="154"/>
      <c r="AE4" s="155"/>
      <c r="AF4" s="155"/>
      <c r="AG4" s="155"/>
      <c r="AH4" s="155"/>
      <c r="AI4" s="155"/>
      <c r="AJ4" s="155"/>
      <c r="AK4" s="155"/>
      <c r="AL4" s="155"/>
      <c r="AM4" s="155"/>
      <c r="AN4" s="155"/>
    </row>
    <row r="5" s="94" customFormat="1" ht="17.1" customHeight="1" spans="1:30">
      <c r="A5" s="48" t="s">
        <v>4</v>
      </c>
      <c r="B5" s="135" t="s">
        <v>69</v>
      </c>
      <c r="C5" s="136" t="s">
        <v>70</v>
      </c>
      <c r="D5" s="136"/>
      <c r="E5" s="136"/>
      <c r="F5" s="136"/>
      <c r="G5" s="136"/>
      <c r="H5" s="136"/>
      <c r="I5" s="136"/>
      <c r="J5" s="136"/>
      <c r="K5" s="136"/>
      <c r="L5" s="136"/>
      <c r="M5" s="136"/>
      <c r="N5" s="136"/>
      <c r="O5" s="136" t="s">
        <v>71</v>
      </c>
      <c r="P5" s="128"/>
      <c r="Q5" s="128"/>
      <c r="R5" s="128"/>
      <c r="S5" s="128"/>
      <c r="T5" s="128"/>
      <c r="U5" s="128"/>
      <c r="V5" s="128"/>
      <c r="W5" s="128"/>
      <c r="X5" s="128"/>
      <c r="Y5" s="128"/>
      <c r="Z5" s="128"/>
      <c r="AA5" s="128"/>
      <c r="AB5" s="128"/>
      <c r="AC5" s="128"/>
      <c r="AD5" s="128"/>
    </row>
    <row r="6" s="94" customFormat="1" ht="36" customHeight="1" spans="1:30">
      <c r="A6" s="48"/>
      <c r="B6" s="135"/>
      <c r="C6" s="137" t="s">
        <v>72</v>
      </c>
      <c r="D6" s="136" t="s">
        <v>73</v>
      </c>
      <c r="E6" s="136" t="s">
        <v>74</v>
      </c>
      <c r="F6" s="136" t="s">
        <v>75</v>
      </c>
      <c r="G6" s="136" t="s">
        <v>76</v>
      </c>
      <c r="H6" s="136" t="s">
        <v>77</v>
      </c>
      <c r="I6" s="136" t="s">
        <v>78</v>
      </c>
      <c r="J6" s="136" t="s">
        <v>79</v>
      </c>
      <c r="K6" s="136" t="s">
        <v>80</v>
      </c>
      <c r="L6" s="136" t="s">
        <v>81</v>
      </c>
      <c r="M6" s="152" t="s">
        <v>82</v>
      </c>
      <c r="N6" s="135" t="s">
        <v>83</v>
      </c>
      <c r="O6" s="136"/>
      <c r="P6" s="128"/>
      <c r="Q6" s="128"/>
      <c r="R6" s="128"/>
      <c r="S6" s="128"/>
      <c r="T6" s="128"/>
      <c r="U6" s="128"/>
      <c r="V6" s="128"/>
      <c r="W6" s="128"/>
      <c r="X6" s="128"/>
      <c r="Y6" s="128"/>
      <c r="Z6" s="128"/>
      <c r="AA6" s="128"/>
      <c r="AB6" s="128"/>
      <c r="AC6" s="128"/>
      <c r="AD6" s="128"/>
    </row>
    <row r="7" s="94" customFormat="1" ht="21.95" customHeight="1" spans="1:30">
      <c r="A7" s="48" t="s">
        <v>5</v>
      </c>
      <c r="B7" s="135">
        <f>B8+B47</f>
        <v>219922.9634</v>
      </c>
      <c r="C7" s="135">
        <f t="shared" ref="C7:N7" si="0">C8+C47</f>
        <v>183504.59</v>
      </c>
      <c r="D7" s="135">
        <f t="shared" si="0"/>
        <v>19120.44</v>
      </c>
      <c r="E7" s="135">
        <f t="shared" si="0"/>
        <v>1232.35</v>
      </c>
      <c r="F7" s="135">
        <f t="shared" si="0"/>
        <v>20956.96</v>
      </c>
      <c r="G7" s="135">
        <f t="shared" si="0"/>
        <v>4743.83</v>
      </c>
      <c r="H7" s="135">
        <f t="shared" si="0"/>
        <v>18112.12</v>
      </c>
      <c r="I7" s="135">
        <f t="shared" si="0"/>
        <v>12899.97</v>
      </c>
      <c r="J7" s="135">
        <f t="shared" si="0"/>
        <v>32415.51</v>
      </c>
      <c r="K7" s="135">
        <f t="shared" si="0"/>
        <v>34531.97</v>
      </c>
      <c r="L7" s="135">
        <f t="shared" si="0"/>
        <v>38473.91</v>
      </c>
      <c r="M7" s="135">
        <f t="shared" si="0"/>
        <v>1017.53</v>
      </c>
      <c r="N7" s="135">
        <f t="shared" si="0"/>
        <v>36418.3734</v>
      </c>
      <c r="O7" s="136"/>
      <c r="P7" s="128"/>
      <c r="Q7" s="128"/>
      <c r="R7" s="128"/>
      <c r="S7" s="128"/>
      <c r="T7" s="128"/>
      <c r="U7" s="128"/>
      <c r="V7" s="128"/>
      <c r="W7" s="128"/>
      <c r="X7" s="128"/>
      <c r="Y7" s="128"/>
      <c r="Z7" s="128"/>
      <c r="AA7" s="128"/>
      <c r="AB7" s="128"/>
      <c r="AC7" s="128"/>
      <c r="AD7" s="128"/>
    </row>
    <row r="8" ht="18" customHeight="1" spans="1:113">
      <c r="A8" s="122" t="s">
        <v>84</v>
      </c>
      <c r="B8" s="138">
        <v>186371.9634</v>
      </c>
      <c r="C8" s="138">
        <v>152067.31</v>
      </c>
      <c r="D8" s="138">
        <v>15469.08</v>
      </c>
      <c r="E8" s="138">
        <v>1208.23</v>
      </c>
      <c r="F8" s="138">
        <v>17750.39</v>
      </c>
      <c r="G8" s="138">
        <v>3790.22</v>
      </c>
      <c r="H8" s="138">
        <v>17447.15</v>
      </c>
      <c r="I8" s="138">
        <v>10667.8</v>
      </c>
      <c r="J8" s="138">
        <v>28064.83</v>
      </c>
      <c r="K8" s="138">
        <v>25105.26</v>
      </c>
      <c r="L8" s="138">
        <v>31616.81</v>
      </c>
      <c r="M8" s="138">
        <f>M9+M14+M16</f>
        <v>947.54</v>
      </c>
      <c r="N8" s="138">
        <v>34304.6534</v>
      </c>
      <c r="O8" s="139"/>
      <c r="P8" s="97">
        <v>0</v>
      </c>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c r="BY8" s="100"/>
      <c r="BZ8" s="100"/>
      <c r="CA8" s="100"/>
      <c r="CB8" s="100"/>
      <c r="CC8" s="100"/>
      <c r="CD8" s="100"/>
      <c r="CE8" s="100"/>
      <c r="CF8" s="100"/>
      <c r="CG8" s="100"/>
      <c r="CH8" s="100"/>
      <c r="CI8" s="100"/>
      <c r="CJ8" s="100"/>
      <c r="CK8" s="100"/>
      <c r="CL8" s="100"/>
      <c r="CM8" s="100"/>
      <c r="CN8" s="100"/>
      <c r="CO8" s="100"/>
      <c r="CP8" s="100"/>
      <c r="CQ8" s="100"/>
      <c r="CR8" s="100"/>
      <c r="CS8" s="100"/>
      <c r="CT8" s="100"/>
      <c r="CU8" s="100"/>
      <c r="CV8" s="100"/>
      <c r="CW8" s="100"/>
      <c r="CX8" s="100"/>
      <c r="CY8" s="100"/>
      <c r="CZ8" s="100"/>
      <c r="DA8" s="100"/>
      <c r="DB8" s="100"/>
      <c r="DC8" s="100"/>
      <c r="DD8" s="100"/>
      <c r="DE8" s="100"/>
      <c r="DF8" s="100"/>
      <c r="DG8" s="100"/>
      <c r="DH8" s="100"/>
      <c r="DI8" s="100"/>
    </row>
    <row r="9" ht="18" customHeight="1" spans="1:113">
      <c r="A9" s="122" t="s">
        <v>11</v>
      </c>
      <c r="B9" s="139">
        <v>8738</v>
      </c>
      <c r="C9" s="139">
        <v>1303</v>
      </c>
      <c r="D9" s="139">
        <v>38</v>
      </c>
      <c r="E9" s="139">
        <v>0</v>
      </c>
      <c r="F9" s="139">
        <v>45</v>
      </c>
      <c r="G9" s="139">
        <v>69</v>
      </c>
      <c r="H9" s="139">
        <v>78</v>
      </c>
      <c r="I9" s="139">
        <v>85</v>
      </c>
      <c r="J9" s="139">
        <v>297</v>
      </c>
      <c r="K9" s="139">
        <v>363</v>
      </c>
      <c r="L9" s="139">
        <v>318</v>
      </c>
      <c r="M9" s="139">
        <f>M11</f>
        <v>10</v>
      </c>
      <c r="N9" s="139">
        <v>7435</v>
      </c>
      <c r="O9" s="139"/>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c r="BY9" s="100"/>
      <c r="BZ9" s="100"/>
      <c r="CA9" s="100"/>
      <c r="CB9" s="100"/>
      <c r="CC9" s="100"/>
      <c r="CD9" s="100"/>
      <c r="CE9" s="100"/>
      <c r="CF9" s="100"/>
      <c r="CG9" s="100"/>
      <c r="CH9" s="100"/>
      <c r="CI9" s="100"/>
      <c r="CJ9" s="100"/>
      <c r="CK9" s="100"/>
      <c r="CL9" s="100"/>
      <c r="CM9" s="100"/>
      <c r="CN9" s="100"/>
      <c r="CO9" s="100"/>
      <c r="CP9" s="100"/>
      <c r="CQ9" s="100"/>
      <c r="CR9" s="100"/>
      <c r="CS9" s="100"/>
      <c r="CT9" s="100"/>
      <c r="CU9" s="100"/>
      <c r="CV9" s="100"/>
      <c r="CW9" s="100"/>
      <c r="CX9" s="100"/>
      <c r="CY9" s="100"/>
      <c r="CZ9" s="100"/>
      <c r="DA9" s="100"/>
      <c r="DB9" s="100"/>
      <c r="DC9" s="100"/>
      <c r="DD9" s="100"/>
      <c r="DE9" s="100"/>
      <c r="DF9" s="100"/>
      <c r="DG9" s="100"/>
      <c r="DH9" s="100"/>
      <c r="DI9" s="100"/>
    </row>
    <row r="10" ht="18" customHeight="1" spans="1:113">
      <c r="A10" s="140" t="s">
        <v>13</v>
      </c>
      <c r="B10" s="139">
        <v>5488</v>
      </c>
      <c r="C10" s="139">
        <v>0</v>
      </c>
      <c r="D10" s="139">
        <v>0</v>
      </c>
      <c r="E10" s="139"/>
      <c r="F10" s="139"/>
      <c r="G10" s="139"/>
      <c r="H10" s="139"/>
      <c r="I10" s="139"/>
      <c r="J10" s="139"/>
      <c r="K10" s="139"/>
      <c r="L10" s="139"/>
      <c r="M10" s="139"/>
      <c r="N10" s="139">
        <v>5488</v>
      </c>
      <c r="O10" s="139"/>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0"/>
      <c r="CF10" s="100"/>
      <c r="CG10" s="100"/>
      <c r="CH10" s="100"/>
      <c r="CI10" s="100"/>
      <c r="CJ10" s="100"/>
      <c r="CK10" s="100"/>
      <c r="CL10" s="100"/>
      <c r="CM10" s="100"/>
      <c r="CN10" s="100"/>
      <c r="CO10" s="100"/>
      <c r="CP10" s="100"/>
      <c r="CQ10" s="100"/>
      <c r="CR10" s="100"/>
      <c r="CS10" s="100"/>
      <c r="CT10" s="100"/>
      <c r="CU10" s="100"/>
      <c r="CV10" s="100"/>
      <c r="CW10" s="100"/>
      <c r="CX10" s="100"/>
      <c r="CY10" s="100"/>
      <c r="CZ10" s="100"/>
      <c r="DA10" s="100"/>
      <c r="DB10" s="100"/>
      <c r="DC10" s="100"/>
      <c r="DD10" s="100"/>
      <c r="DE10" s="100"/>
      <c r="DF10" s="100"/>
      <c r="DG10" s="100"/>
      <c r="DH10" s="100"/>
      <c r="DI10" s="100"/>
    </row>
    <row r="11" s="130" customFormat="1" ht="18" customHeight="1" spans="1:113">
      <c r="A11" s="141" t="s">
        <v>15</v>
      </c>
      <c r="B11" s="139">
        <v>2300</v>
      </c>
      <c r="C11" s="139">
        <v>1303</v>
      </c>
      <c r="D11" s="139">
        <v>38</v>
      </c>
      <c r="E11" s="139">
        <v>0</v>
      </c>
      <c r="F11" s="139">
        <v>45</v>
      </c>
      <c r="G11" s="139">
        <v>69</v>
      </c>
      <c r="H11" s="139">
        <v>78</v>
      </c>
      <c r="I11" s="139">
        <v>85</v>
      </c>
      <c r="J11" s="139">
        <v>297</v>
      </c>
      <c r="K11" s="139">
        <v>363</v>
      </c>
      <c r="L11" s="139">
        <v>318</v>
      </c>
      <c r="M11" s="139">
        <v>10</v>
      </c>
      <c r="N11" s="139">
        <v>997</v>
      </c>
      <c r="O11" s="139"/>
      <c r="P11" s="97"/>
      <c r="Q11" s="97"/>
      <c r="R11" s="97"/>
      <c r="S11" s="97"/>
      <c r="T11" s="97"/>
      <c r="U11" s="97"/>
      <c r="V11" s="97"/>
      <c r="W11" s="97"/>
      <c r="X11" s="97"/>
      <c r="Y11" s="97"/>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31"/>
      <c r="BT11" s="131"/>
      <c r="BU11" s="131"/>
      <c r="BV11" s="131"/>
      <c r="BW11" s="131"/>
      <c r="BX11" s="131"/>
      <c r="BY11" s="131"/>
      <c r="BZ11" s="131"/>
      <c r="CA11" s="131"/>
      <c r="CB11" s="131"/>
      <c r="CC11" s="131"/>
      <c r="CD11" s="131"/>
      <c r="CE11" s="131"/>
      <c r="CF11" s="131"/>
      <c r="CG11" s="131"/>
      <c r="CH11" s="131"/>
      <c r="CI11" s="131"/>
      <c r="CJ11" s="131"/>
      <c r="CK11" s="131"/>
      <c r="CL11" s="131"/>
      <c r="CM11" s="131"/>
      <c r="CN11" s="131"/>
      <c r="CO11" s="131"/>
      <c r="CP11" s="131"/>
      <c r="CQ11" s="131"/>
      <c r="CR11" s="131"/>
      <c r="CS11" s="131"/>
      <c r="CT11" s="131"/>
      <c r="CU11" s="131"/>
      <c r="CV11" s="131"/>
      <c r="CW11" s="131"/>
      <c r="CX11" s="131"/>
      <c r="CY11" s="131"/>
      <c r="CZ11" s="131"/>
      <c r="DA11" s="131"/>
      <c r="DB11" s="131"/>
      <c r="DC11" s="131"/>
      <c r="DD11" s="131"/>
      <c r="DE11" s="131"/>
      <c r="DF11" s="131"/>
      <c r="DG11" s="131"/>
      <c r="DH11" s="131"/>
      <c r="DI11" s="131"/>
    </row>
    <row r="12" ht="18" customHeight="1" spans="1:113">
      <c r="A12" s="50" t="s">
        <v>17</v>
      </c>
      <c r="B12" s="139">
        <v>850</v>
      </c>
      <c r="C12" s="139">
        <v>0</v>
      </c>
      <c r="D12" s="139">
        <v>0</v>
      </c>
      <c r="E12" s="139">
        <v>0</v>
      </c>
      <c r="F12" s="139">
        <v>0</v>
      </c>
      <c r="G12" s="139">
        <v>0</v>
      </c>
      <c r="H12" s="139">
        <v>0</v>
      </c>
      <c r="I12" s="139">
        <v>0</v>
      </c>
      <c r="J12" s="139">
        <v>0</v>
      </c>
      <c r="K12" s="139">
        <v>0</v>
      </c>
      <c r="L12" s="139">
        <v>0</v>
      </c>
      <c r="M12" s="139"/>
      <c r="N12" s="139">
        <v>850</v>
      </c>
      <c r="O12" s="139"/>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c r="BL12" s="100"/>
      <c r="BM12" s="100"/>
      <c r="BN12" s="100"/>
      <c r="BO12" s="100"/>
      <c r="BP12" s="100"/>
      <c r="BQ12" s="100"/>
      <c r="BR12" s="100"/>
      <c r="BS12" s="100"/>
      <c r="BT12" s="100"/>
      <c r="BU12" s="100"/>
      <c r="BV12" s="100"/>
      <c r="BW12" s="100"/>
      <c r="BX12" s="100"/>
      <c r="BY12" s="100"/>
      <c r="BZ12" s="100"/>
      <c r="CA12" s="100"/>
      <c r="CB12" s="100"/>
      <c r="CC12" s="100"/>
      <c r="CD12" s="100"/>
      <c r="CE12" s="100"/>
      <c r="CF12" s="100"/>
      <c r="CG12" s="100"/>
      <c r="CH12" s="100"/>
      <c r="CI12" s="100"/>
      <c r="CJ12" s="100"/>
      <c r="CK12" s="100"/>
      <c r="CL12" s="100"/>
      <c r="CM12" s="100"/>
      <c r="CN12" s="100"/>
      <c r="CO12" s="100"/>
      <c r="CP12" s="100"/>
      <c r="CQ12" s="100"/>
      <c r="CR12" s="100"/>
      <c r="CS12" s="100"/>
      <c r="CT12" s="100"/>
      <c r="CU12" s="100"/>
      <c r="CV12" s="100"/>
      <c r="CW12" s="100"/>
      <c r="CX12" s="100"/>
      <c r="CY12" s="100"/>
      <c r="CZ12" s="100"/>
      <c r="DA12" s="100"/>
      <c r="DB12" s="100"/>
      <c r="DC12" s="100"/>
      <c r="DD12" s="100"/>
      <c r="DE12" s="100"/>
      <c r="DF12" s="100"/>
      <c r="DG12" s="100"/>
      <c r="DH12" s="100"/>
      <c r="DI12" s="100"/>
    </row>
    <row r="13" ht="18" customHeight="1" spans="1:113">
      <c r="A13" s="50" t="s">
        <v>19</v>
      </c>
      <c r="B13" s="139">
        <v>100</v>
      </c>
      <c r="C13" s="139">
        <v>0</v>
      </c>
      <c r="D13" s="139">
        <v>0</v>
      </c>
      <c r="E13" s="139">
        <v>0</v>
      </c>
      <c r="F13" s="139">
        <v>0</v>
      </c>
      <c r="G13" s="139">
        <v>0</v>
      </c>
      <c r="H13" s="139">
        <v>0</v>
      </c>
      <c r="I13" s="139">
        <v>0</v>
      </c>
      <c r="J13" s="139">
        <v>0</v>
      </c>
      <c r="K13" s="139">
        <v>0</v>
      </c>
      <c r="L13" s="139">
        <v>0</v>
      </c>
      <c r="M13" s="139"/>
      <c r="N13" s="139">
        <v>100</v>
      </c>
      <c r="O13" s="139"/>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0"/>
      <c r="DC13" s="100"/>
      <c r="DD13" s="100"/>
      <c r="DE13" s="100"/>
      <c r="DF13" s="100"/>
      <c r="DG13" s="100"/>
      <c r="DH13" s="100"/>
      <c r="DI13" s="100"/>
    </row>
    <row r="14" ht="30.95" customHeight="1" spans="1:113">
      <c r="A14" s="122" t="s">
        <v>85</v>
      </c>
      <c r="B14" s="139">
        <v>51512</v>
      </c>
      <c r="C14" s="139">
        <v>51512</v>
      </c>
      <c r="D14" s="139">
        <v>6419.3</v>
      </c>
      <c r="E14" s="139">
        <v>416</v>
      </c>
      <c r="F14" s="139">
        <v>5998</v>
      </c>
      <c r="G14" s="139">
        <v>1225</v>
      </c>
      <c r="H14" s="139">
        <v>7138</v>
      </c>
      <c r="I14" s="139">
        <v>1441.7</v>
      </c>
      <c r="J14" s="139">
        <v>8847.5</v>
      </c>
      <c r="K14" s="139">
        <v>8364.5</v>
      </c>
      <c r="L14" s="139">
        <v>11002</v>
      </c>
      <c r="M14" s="139">
        <f>M15</f>
        <v>660</v>
      </c>
      <c r="N14" s="139">
        <v>0</v>
      </c>
      <c r="O14" s="139"/>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row>
    <row r="15" ht="33" customHeight="1" spans="1:113">
      <c r="A15" s="50" t="s">
        <v>86</v>
      </c>
      <c r="B15" s="139">
        <v>51512</v>
      </c>
      <c r="C15" s="139">
        <v>51512</v>
      </c>
      <c r="D15" s="139">
        <v>6419.3</v>
      </c>
      <c r="E15" s="139">
        <v>416</v>
      </c>
      <c r="F15" s="139">
        <v>5998</v>
      </c>
      <c r="G15" s="139">
        <v>1225</v>
      </c>
      <c r="H15" s="139">
        <v>7138</v>
      </c>
      <c r="I15" s="139">
        <v>1441.7</v>
      </c>
      <c r="J15" s="139">
        <v>8847.5</v>
      </c>
      <c r="K15" s="139">
        <v>8364.5</v>
      </c>
      <c r="L15" s="139">
        <v>11002</v>
      </c>
      <c r="M15" s="139">
        <v>660</v>
      </c>
      <c r="N15" s="139"/>
      <c r="O15" s="139"/>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c r="BL15" s="100"/>
      <c r="BM15" s="100"/>
      <c r="BN15" s="100"/>
      <c r="BO15" s="100"/>
      <c r="BP15" s="100"/>
      <c r="BQ15" s="100"/>
      <c r="BR15" s="100"/>
      <c r="BS15" s="100"/>
      <c r="BT15" s="100"/>
      <c r="BU15" s="100"/>
      <c r="BV15" s="100"/>
      <c r="BW15" s="100"/>
      <c r="BX15" s="100"/>
      <c r="BY15" s="100"/>
      <c r="BZ15" s="100"/>
      <c r="CA15" s="100"/>
      <c r="CB15" s="100"/>
      <c r="CC15" s="100"/>
      <c r="CD15" s="100"/>
      <c r="CE15" s="100"/>
      <c r="CF15" s="100"/>
      <c r="CG15" s="100"/>
      <c r="CH15" s="100"/>
      <c r="CI15" s="100"/>
      <c r="CJ15" s="100"/>
      <c r="CK15" s="100"/>
      <c r="CL15" s="100"/>
      <c r="CM15" s="100"/>
      <c r="CN15" s="100"/>
      <c r="CO15" s="100"/>
      <c r="CP15" s="100"/>
      <c r="CQ15" s="100"/>
      <c r="CR15" s="100"/>
      <c r="CS15" s="100"/>
      <c r="CT15" s="100"/>
      <c r="CU15" s="100"/>
      <c r="CV15" s="100"/>
      <c r="CW15" s="100"/>
      <c r="CX15" s="100"/>
      <c r="CY15" s="100"/>
      <c r="CZ15" s="100"/>
      <c r="DA15" s="100"/>
      <c r="DB15" s="100"/>
      <c r="DC15" s="100"/>
      <c r="DD15" s="100"/>
      <c r="DE15" s="100"/>
      <c r="DF15" s="100"/>
      <c r="DG15" s="100"/>
      <c r="DH15" s="100"/>
      <c r="DI15" s="100"/>
    </row>
    <row r="16" ht="23.1" customHeight="1" spans="1:113">
      <c r="A16" s="122" t="s">
        <v>23</v>
      </c>
      <c r="B16" s="139">
        <v>93990.96</v>
      </c>
      <c r="C16" s="139">
        <v>73751.31</v>
      </c>
      <c r="D16" s="139">
        <v>7803.28</v>
      </c>
      <c r="E16" s="139">
        <v>717.23</v>
      </c>
      <c r="F16" s="139">
        <v>9250.19</v>
      </c>
      <c r="G16" s="139">
        <v>2496.22</v>
      </c>
      <c r="H16" s="139">
        <v>9275.15</v>
      </c>
      <c r="I16" s="139">
        <v>7726.9</v>
      </c>
      <c r="J16" s="139">
        <v>13868.73</v>
      </c>
      <c r="K16" s="139">
        <v>10247.96</v>
      </c>
      <c r="L16" s="139">
        <v>12088.11</v>
      </c>
      <c r="M16" s="139">
        <f>SUM(M17:M28)</f>
        <v>277.54</v>
      </c>
      <c r="N16" s="139">
        <v>20239.65</v>
      </c>
      <c r="O16" s="139"/>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row>
    <row r="17" ht="23.1" customHeight="1" spans="1:113">
      <c r="A17" s="50" t="s">
        <v>25</v>
      </c>
      <c r="B17" s="139">
        <v>62773.96</v>
      </c>
      <c r="C17" s="139">
        <v>58339.31</v>
      </c>
      <c r="D17" s="139">
        <v>6391.75</v>
      </c>
      <c r="E17" s="139">
        <v>717.23</v>
      </c>
      <c r="F17" s="139">
        <v>7648.5</v>
      </c>
      <c r="G17" s="139">
        <v>1814.74</v>
      </c>
      <c r="H17" s="139">
        <v>7689.33</v>
      </c>
      <c r="I17" s="139">
        <v>7034.76</v>
      </c>
      <c r="J17" s="139">
        <v>11198.35</v>
      </c>
      <c r="K17" s="139">
        <v>6800.2</v>
      </c>
      <c r="L17" s="139">
        <v>8850.91</v>
      </c>
      <c r="M17" s="139">
        <v>193.54</v>
      </c>
      <c r="N17" s="139">
        <v>4434.65</v>
      </c>
      <c r="O17" s="139"/>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c r="BL17" s="100"/>
      <c r="BM17" s="100"/>
      <c r="BN17" s="100"/>
      <c r="BO17" s="100"/>
      <c r="BP17" s="100"/>
      <c r="BQ17" s="100"/>
      <c r="BR17" s="100"/>
      <c r="BS17" s="100"/>
      <c r="BT17" s="100"/>
      <c r="BU17" s="100"/>
      <c r="BV17" s="100"/>
      <c r="BW17" s="100"/>
      <c r="BX17" s="100"/>
      <c r="BY17" s="100"/>
      <c r="BZ17" s="100"/>
      <c r="CA17" s="100"/>
      <c r="CB17" s="100"/>
      <c r="CC17" s="100"/>
      <c r="CD17" s="100"/>
      <c r="CE17" s="100"/>
      <c r="CF17" s="100"/>
      <c r="CG17" s="100"/>
      <c r="CH17" s="100"/>
      <c r="CI17" s="100"/>
      <c r="CJ17" s="100"/>
      <c r="CK17" s="100"/>
      <c r="CL17" s="100"/>
      <c r="CM17" s="100"/>
      <c r="CN17" s="100"/>
      <c r="CO17" s="100"/>
      <c r="CP17" s="100"/>
      <c r="CQ17" s="100"/>
      <c r="CR17" s="100"/>
      <c r="CS17" s="100"/>
      <c r="CT17" s="100"/>
      <c r="CU17" s="100"/>
      <c r="CV17" s="100"/>
      <c r="CW17" s="100"/>
      <c r="CX17" s="100"/>
      <c r="CY17" s="100"/>
      <c r="CZ17" s="100"/>
      <c r="DA17" s="100"/>
      <c r="DB17" s="100"/>
      <c r="DC17" s="100"/>
      <c r="DD17" s="100"/>
      <c r="DE17" s="100"/>
      <c r="DF17" s="100"/>
      <c r="DG17" s="100"/>
      <c r="DH17" s="100"/>
      <c r="DI17" s="100"/>
    </row>
    <row r="18" ht="32.1" customHeight="1" spans="1:113">
      <c r="A18" s="142" t="s">
        <v>87</v>
      </c>
      <c r="B18" s="139">
        <v>5000</v>
      </c>
      <c r="C18" s="139">
        <v>5000</v>
      </c>
      <c r="D18" s="139">
        <v>330</v>
      </c>
      <c r="E18" s="139">
        <v>0</v>
      </c>
      <c r="F18" s="139">
        <v>330</v>
      </c>
      <c r="G18" s="139">
        <v>180</v>
      </c>
      <c r="H18" s="139">
        <v>180</v>
      </c>
      <c r="I18" s="139">
        <v>0</v>
      </c>
      <c r="J18" s="139">
        <v>1180</v>
      </c>
      <c r="K18" s="139">
        <v>1345</v>
      </c>
      <c r="L18" s="139">
        <v>1455</v>
      </c>
      <c r="M18" s="139"/>
      <c r="N18" s="139">
        <v>0</v>
      </c>
      <c r="O18" s="152"/>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c r="BL18" s="100"/>
      <c r="BM18" s="100"/>
      <c r="BN18" s="100"/>
      <c r="BO18" s="100"/>
      <c r="BP18" s="100"/>
      <c r="BQ18" s="100"/>
      <c r="BR18" s="100"/>
      <c r="BS18" s="100"/>
      <c r="BT18" s="100"/>
      <c r="BU18" s="100"/>
      <c r="BV18" s="100"/>
      <c r="BW18" s="100"/>
      <c r="BX18" s="100"/>
      <c r="BY18" s="100"/>
      <c r="BZ18" s="100"/>
      <c r="CA18" s="100"/>
      <c r="CB18" s="100"/>
      <c r="CC18" s="100"/>
      <c r="CD18" s="100"/>
      <c r="CE18" s="100"/>
      <c r="CF18" s="100"/>
      <c r="CG18" s="100"/>
      <c r="CH18" s="100"/>
      <c r="CI18" s="100"/>
      <c r="CJ18" s="100"/>
      <c r="CK18" s="100"/>
      <c r="CL18" s="100"/>
      <c r="CM18" s="100"/>
      <c r="CN18" s="100"/>
      <c r="CO18" s="100"/>
      <c r="CP18" s="100"/>
      <c r="CQ18" s="100"/>
      <c r="CR18" s="100"/>
      <c r="CS18" s="100"/>
      <c r="CT18" s="100"/>
      <c r="CU18" s="100"/>
      <c r="CV18" s="100"/>
      <c r="CW18" s="100"/>
      <c r="CX18" s="100"/>
      <c r="CY18" s="100"/>
      <c r="CZ18" s="100"/>
      <c r="DA18" s="100"/>
      <c r="DB18" s="100"/>
      <c r="DC18" s="100"/>
      <c r="DD18" s="100"/>
      <c r="DE18" s="100"/>
      <c r="DF18" s="100"/>
      <c r="DG18" s="100"/>
      <c r="DH18" s="100"/>
      <c r="DI18" s="100"/>
    </row>
    <row r="19" ht="18" customHeight="1" spans="1:113">
      <c r="A19" s="142" t="s">
        <v>28</v>
      </c>
      <c r="B19" s="139">
        <v>4000</v>
      </c>
      <c r="C19" s="139">
        <v>3670</v>
      </c>
      <c r="D19" s="139">
        <v>677</v>
      </c>
      <c r="E19" s="139">
        <v>0</v>
      </c>
      <c r="F19" s="139">
        <v>618</v>
      </c>
      <c r="G19" s="139">
        <v>119</v>
      </c>
      <c r="H19" s="139">
        <v>939</v>
      </c>
      <c r="I19" s="139">
        <v>248</v>
      </c>
      <c r="J19" s="139">
        <v>342</v>
      </c>
      <c r="K19" s="139">
        <v>407</v>
      </c>
      <c r="L19" s="139">
        <v>320</v>
      </c>
      <c r="M19" s="139"/>
      <c r="N19" s="139">
        <v>330</v>
      </c>
      <c r="O19" s="139"/>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c r="BL19" s="100"/>
      <c r="BM19" s="100"/>
      <c r="BN19" s="100"/>
      <c r="BO19" s="100"/>
      <c r="BP19" s="100"/>
      <c r="BQ19" s="100"/>
      <c r="BR19" s="100"/>
      <c r="BS19" s="100"/>
      <c r="BT19" s="100"/>
      <c r="BU19" s="100"/>
      <c r="BV19" s="100"/>
      <c r="BW19" s="100"/>
      <c r="BX19" s="100"/>
      <c r="BY19" s="100"/>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row>
    <row r="20" ht="18" customHeight="1" spans="1:113">
      <c r="A20" s="142" t="s">
        <v>30</v>
      </c>
      <c r="B20" s="139">
        <v>2000</v>
      </c>
      <c r="C20" s="139">
        <v>1440</v>
      </c>
      <c r="D20" s="139">
        <v>60</v>
      </c>
      <c r="E20" s="139">
        <v>0</v>
      </c>
      <c r="F20" s="139">
        <v>310</v>
      </c>
      <c r="G20" s="139">
        <v>200</v>
      </c>
      <c r="H20" s="139">
        <v>120</v>
      </c>
      <c r="I20" s="139">
        <v>10</v>
      </c>
      <c r="J20" s="139">
        <v>210</v>
      </c>
      <c r="K20" s="139">
        <v>350</v>
      </c>
      <c r="L20" s="139">
        <v>180</v>
      </c>
      <c r="M20" s="139"/>
      <c r="N20" s="139">
        <v>560</v>
      </c>
      <c r="O20" s="152"/>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c r="BL20" s="100"/>
      <c r="BM20" s="100"/>
      <c r="BN20" s="100"/>
      <c r="BO20" s="100"/>
      <c r="BP20" s="100"/>
      <c r="BQ20" s="100"/>
      <c r="BR20" s="100"/>
      <c r="BS20" s="100"/>
      <c r="BT20" s="100"/>
      <c r="BU20" s="100"/>
      <c r="BV20" s="100"/>
      <c r="BW20" s="100"/>
      <c r="BX20" s="100"/>
      <c r="BY20" s="100"/>
      <c r="BZ20" s="100"/>
      <c r="CA20" s="100"/>
      <c r="CB20" s="100"/>
      <c r="CC20" s="100"/>
      <c r="CD20" s="100"/>
      <c r="CE20" s="100"/>
      <c r="CF20" s="100"/>
      <c r="CG20" s="100"/>
      <c r="CH20" s="100"/>
      <c r="CI20" s="100"/>
      <c r="CJ20" s="100"/>
      <c r="CK20" s="100"/>
      <c r="CL20" s="100"/>
      <c r="CM20" s="100"/>
      <c r="CN20" s="100"/>
      <c r="CO20" s="100"/>
      <c r="CP20" s="100"/>
      <c r="CQ20" s="100"/>
      <c r="CR20" s="100"/>
      <c r="CS20" s="100"/>
      <c r="CT20" s="100"/>
      <c r="CU20" s="100"/>
      <c r="CV20" s="100"/>
      <c r="CW20" s="100"/>
      <c r="CX20" s="100"/>
      <c r="CY20" s="100"/>
      <c r="CZ20" s="100"/>
      <c r="DA20" s="100"/>
      <c r="DB20" s="100"/>
      <c r="DC20" s="100"/>
      <c r="DD20" s="100"/>
      <c r="DE20" s="100"/>
      <c r="DF20" s="100"/>
      <c r="DG20" s="100"/>
      <c r="DH20" s="100"/>
      <c r="DI20" s="100"/>
    </row>
    <row r="21" ht="33" customHeight="1" spans="1:113">
      <c r="A21" s="143" t="s">
        <v>32</v>
      </c>
      <c r="B21" s="139">
        <v>1020</v>
      </c>
      <c r="C21" s="139">
        <v>1020</v>
      </c>
      <c r="D21" s="139">
        <v>143.53</v>
      </c>
      <c r="E21" s="139">
        <v>0</v>
      </c>
      <c r="F21" s="139">
        <v>11.69</v>
      </c>
      <c r="G21" s="139">
        <v>92.48</v>
      </c>
      <c r="H21" s="139">
        <v>77.82</v>
      </c>
      <c r="I21" s="139">
        <v>18.14</v>
      </c>
      <c r="J21" s="139">
        <v>204.38</v>
      </c>
      <c r="K21" s="139">
        <v>374.76</v>
      </c>
      <c r="L21" s="139">
        <v>97.2</v>
      </c>
      <c r="M21" s="139"/>
      <c r="N21" s="139">
        <v>0</v>
      </c>
      <c r="O21" s="152"/>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c r="BL21" s="100"/>
      <c r="BM21" s="100"/>
      <c r="BN21" s="100"/>
      <c r="BO21" s="100"/>
      <c r="BP21" s="100"/>
      <c r="BQ21" s="100"/>
      <c r="BR21" s="100"/>
      <c r="BS21" s="100"/>
      <c r="BT21" s="100"/>
      <c r="BU21" s="100"/>
      <c r="BV21" s="100"/>
      <c r="BW21" s="100"/>
      <c r="BX21" s="100"/>
      <c r="BY21" s="100"/>
      <c r="BZ21" s="100"/>
      <c r="CA21" s="100"/>
      <c r="CB21" s="100"/>
      <c r="CC21" s="100"/>
      <c r="CD21" s="100"/>
      <c r="CE21" s="100"/>
      <c r="CF21" s="100"/>
      <c r="CG21" s="100"/>
      <c r="CH21" s="100"/>
      <c r="CI21" s="100"/>
      <c r="CJ21" s="100"/>
      <c r="CK21" s="100"/>
      <c r="CL21" s="100"/>
      <c r="CM21" s="100"/>
      <c r="CN21" s="100"/>
      <c r="CO21" s="100"/>
      <c r="CP21" s="100"/>
      <c r="CQ21" s="100"/>
      <c r="CR21" s="100"/>
      <c r="CS21" s="100"/>
      <c r="CT21" s="100"/>
      <c r="CU21" s="100"/>
      <c r="CV21" s="100"/>
      <c r="CW21" s="100"/>
      <c r="CX21" s="100"/>
      <c r="CY21" s="100"/>
      <c r="CZ21" s="100"/>
      <c r="DA21" s="100"/>
      <c r="DB21" s="100"/>
      <c r="DC21" s="100"/>
      <c r="DD21" s="100"/>
      <c r="DE21" s="100"/>
      <c r="DF21" s="100"/>
      <c r="DG21" s="100"/>
      <c r="DH21" s="100"/>
      <c r="DI21" s="100"/>
    </row>
    <row r="22" ht="18" customHeight="1" spans="1:113">
      <c r="A22" s="142" t="s">
        <v>34</v>
      </c>
      <c r="B22" s="139">
        <v>2047</v>
      </c>
      <c r="C22" s="139">
        <v>1962</v>
      </c>
      <c r="D22" s="139">
        <v>116</v>
      </c>
      <c r="E22" s="139">
        <v>0</v>
      </c>
      <c r="F22" s="139">
        <v>119</v>
      </c>
      <c r="G22" s="139">
        <v>12</v>
      </c>
      <c r="H22" s="139">
        <v>111</v>
      </c>
      <c r="I22" s="139">
        <v>193</v>
      </c>
      <c r="J22" s="139">
        <v>350</v>
      </c>
      <c r="K22" s="139">
        <v>326</v>
      </c>
      <c r="L22" s="139">
        <v>654</v>
      </c>
      <c r="M22" s="139">
        <v>81</v>
      </c>
      <c r="N22" s="139">
        <v>85</v>
      </c>
      <c r="O22" s="139"/>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100"/>
      <c r="BN22" s="100"/>
      <c r="BO22" s="100"/>
      <c r="BP22" s="100"/>
      <c r="BQ22" s="100"/>
      <c r="BR22" s="100"/>
      <c r="BS22" s="100"/>
      <c r="BT22" s="100"/>
      <c r="BU22" s="100"/>
      <c r="BV22" s="100"/>
      <c r="BW22" s="100"/>
      <c r="BX22" s="100"/>
      <c r="BY22" s="100"/>
      <c r="BZ22" s="100"/>
      <c r="CA22" s="100"/>
      <c r="CB22" s="100"/>
      <c r="CC22" s="100"/>
      <c r="CD22" s="100"/>
      <c r="CE22" s="100"/>
      <c r="CF22" s="100"/>
      <c r="CG22" s="100"/>
      <c r="CH22" s="100"/>
      <c r="CI22" s="100"/>
      <c r="CJ22" s="100"/>
      <c r="CK22" s="100"/>
      <c r="CL22" s="100"/>
      <c r="CM22" s="100"/>
      <c r="CN22" s="100"/>
      <c r="CO22" s="100"/>
      <c r="CP22" s="100"/>
      <c r="CQ22" s="100"/>
      <c r="CR22" s="100"/>
      <c r="CS22" s="100"/>
      <c r="CT22" s="100"/>
      <c r="CU22" s="100"/>
      <c r="CV22" s="100"/>
      <c r="CW22" s="100"/>
      <c r="CX22" s="100"/>
      <c r="CY22" s="100"/>
      <c r="CZ22" s="100"/>
      <c r="DA22" s="100"/>
      <c r="DB22" s="100"/>
      <c r="DC22" s="100"/>
      <c r="DD22" s="100"/>
      <c r="DE22" s="100"/>
      <c r="DF22" s="100"/>
      <c r="DG22" s="100"/>
      <c r="DH22" s="100"/>
      <c r="DI22" s="100"/>
    </row>
    <row r="23" ht="18" customHeight="1" spans="1:113">
      <c r="A23" s="144" t="s">
        <v>36</v>
      </c>
      <c r="B23" s="139">
        <v>1500</v>
      </c>
      <c r="C23" s="139">
        <v>800</v>
      </c>
      <c r="D23" s="139">
        <v>0</v>
      </c>
      <c r="E23" s="139">
        <v>0</v>
      </c>
      <c r="F23" s="139">
        <v>98</v>
      </c>
      <c r="G23" s="139">
        <v>35</v>
      </c>
      <c r="H23" s="139">
        <v>73</v>
      </c>
      <c r="I23" s="139">
        <v>110</v>
      </c>
      <c r="J23" s="139">
        <v>156</v>
      </c>
      <c r="K23" s="139">
        <v>162</v>
      </c>
      <c r="L23" s="139">
        <v>166</v>
      </c>
      <c r="M23" s="139"/>
      <c r="N23" s="139">
        <v>700</v>
      </c>
      <c r="O23" s="139"/>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c r="BL23" s="100"/>
      <c r="BM23" s="100"/>
      <c r="BN23" s="100"/>
      <c r="BO23" s="100"/>
      <c r="BP23" s="100"/>
      <c r="BQ23" s="100"/>
      <c r="BR23" s="100"/>
      <c r="BS23" s="100"/>
      <c r="BT23" s="100"/>
      <c r="BU23" s="100"/>
      <c r="BV23" s="100"/>
      <c r="BW23" s="100"/>
      <c r="BX23" s="100"/>
      <c r="BY23" s="100"/>
      <c r="BZ23" s="100"/>
      <c r="CA23" s="100"/>
      <c r="CB23" s="100"/>
      <c r="CC23" s="100"/>
      <c r="CD23" s="100"/>
      <c r="CE23" s="100"/>
      <c r="CF23" s="100"/>
      <c r="CG23" s="100"/>
      <c r="CH23" s="100"/>
      <c r="CI23" s="100"/>
      <c r="CJ23" s="100"/>
      <c r="CK23" s="100"/>
      <c r="CL23" s="100"/>
      <c r="CM23" s="100"/>
      <c r="CN23" s="100"/>
      <c r="CO23" s="100"/>
      <c r="CP23" s="100"/>
      <c r="CQ23" s="100"/>
      <c r="CR23" s="100"/>
      <c r="CS23" s="100"/>
      <c r="CT23" s="100"/>
      <c r="CU23" s="100"/>
      <c r="CV23" s="100"/>
      <c r="CW23" s="100"/>
      <c r="CX23" s="100"/>
      <c r="CY23" s="100"/>
      <c r="CZ23" s="100"/>
      <c r="DA23" s="100"/>
      <c r="DB23" s="100"/>
      <c r="DC23" s="100"/>
      <c r="DD23" s="100"/>
      <c r="DE23" s="100"/>
      <c r="DF23" s="100"/>
      <c r="DG23" s="100"/>
      <c r="DH23" s="100"/>
      <c r="DI23" s="100"/>
    </row>
    <row r="24" ht="18" customHeight="1" spans="1:113">
      <c r="A24" s="142" t="s">
        <v>38</v>
      </c>
      <c r="B24" s="139">
        <v>3650</v>
      </c>
      <c r="C24" s="139">
        <v>0</v>
      </c>
      <c r="D24" s="139">
        <v>0</v>
      </c>
      <c r="E24" s="139">
        <v>0</v>
      </c>
      <c r="F24" s="139">
        <v>0</v>
      </c>
      <c r="G24" s="139">
        <v>0</v>
      </c>
      <c r="H24" s="139">
        <v>0</v>
      </c>
      <c r="I24" s="139">
        <v>0</v>
      </c>
      <c r="J24" s="139">
        <v>0</v>
      </c>
      <c r="K24" s="139">
        <v>0</v>
      </c>
      <c r="L24" s="139">
        <v>0</v>
      </c>
      <c r="M24" s="139"/>
      <c r="N24" s="139">
        <v>3650</v>
      </c>
      <c r="O24" s="139"/>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c r="BL24" s="100"/>
      <c r="BM24" s="100"/>
      <c r="BN24" s="100"/>
      <c r="BO24" s="100"/>
      <c r="BP24" s="100"/>
      <c r="BQ24" s="100"/>
      <c r="BR24" s="100"/>
      <c r="BS24" s="100"/>
      <c r="BT24" s="100"/>
      <c r="BU24" s="100"/>
      <c r="BV24" s="100"/>
      <c r="BW24" s="100"/>
      <c r="BX24" s="100"/>
      <c r="BY24" s="100"/>
      <c r="BZ24" s="100"/>
      <c r="CA24" s="100"/>
      <c r="CB24" s="100"/>
      <c r="CC24" s="100"/>
      <c r="CD24" s="100"/>
      <c r="CE24" s="100"/>
      <c r="CF24" s="100"/>
      <c r="CG24" s="100"/>
      <c r="CH24" s="100"/>
      <c r="CI24" s="100"/>
      <c r="CJ24" s="100"/>
      <c r="CK24" s="100"/>
      <c r="CL24" s="100"/>
      <c r="CM24" s="100"/>
      <c r="CN24" s="100"/>
      <c r="CO24" s="100"/>
      <c r="CP24" s="100"/>
      <c r="CQ24" s="100"/>
      <c r="CR24" s="100"/>
      <c r="CS24" s="100"/>
      <c r="CT24" s="100"/>
      <c r="CU24" s="100"/>
      <c r="CV24" s="100"/>
      <c r="CW24" s="100"/>
      <c r="CX24" s="100"/>
      <c r="CY24" s="100"/>
      <c r="CZ24" s="100"/>
      <c r="DA24" s="100"/>
      <c r="DB24" s="100"/>
      <c r="DC24" s="100"/>
      <c r="DD24" s="100"/>
      <c r="DE24" s="100"/>
      <c r="DF24" s="100"/>
      <c r="DG24" s="100"/>
      <c r="DH24" s="100"/>
      <c r="DI24" s="100"/>
    </row>
    <row r="25" ht="18" customHeight="1" spans="1:113">
      <c r="A25" s="142" t="s">
        <v>39</v>
      </c>
      <c r="B25" s="139">
        <v>1000</v>
      </c>
      <c r="C25" s="139">
        <v>1000</v>
      </c>
      <c r="D25" s="139">
        <v>75</v>
      </c>
      <c r="E25" s="139">
        <v>0</v>
      </c>
      <c r="F25" s="139">
        <v>100</v>
      </c>
      <c r="G25" s="139">
        <v>40</v>
      </c>
      <c r="H25" s="139">
        <v>75</v>
      </c>
      <c r="I25" s="139">
        <v>100</v>
      </c>
      <c r="J25" s="139">
        <v>150</v>
      </c>
      <c r="K25" s="139">
        <v>260</v>
      </c>
      <c r="L25" s="139">
        <v>200</v>
      </c>
      <c r="M25" s="139"/>
      <c r="N25" s="139">
        <v>0</v>
      </c>
      <c r="O25" s="139"/>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100"/>
      <c r="BN25" s="100"/>
      <c r="BO25" s="100"/>
      <c r="BP25" s="100"/>
      <c r="BQ25" s="100"/>
      <c r="BR25" s="100"/>
      <c r="BS25" s="100"/>
      <c r="BT25" s="100"/>
      <c r="BU25" s="100"/>
      <c r="BV25" s="100"/>
      <c r="BW25" s="100"/>
      <c r="BX25" s="100"/>
      <c r="BY25" s="100"/>
      <c r="BZ25" s="100"/>
      <c r="CA25" s="100"/>
      <c r="CB25" s="100"/>
      <c r="CC25" s="100"/>
      <c r="CD25" s="100"/>
      <c r="CE25" s="100"/>
      <c r="CF25" s="100"/>
      <c r="CG25" s="100"/>
      <c r="CH25" s="100"/>
      <c r="CI25" s="100"/>
      <c r="CJ25" s="100"/>
      <c r="CK25" s="100"/>
      <c r="CL25" s="100"/>
      <c r="CM25" s="100"/>
      <c r="CN25" s="100"/>
      <c r="CO25" s="100"/>
      <c r="CP25" s="100"/>
      <c r="CQ25" s="100"/>
      <c r="CR25" s="100"/>
      <c r="CS25" s="100"/>
      <c r="CT25" s="100"/>
      <c r="CU25" s="100"/>
      <c r="CV25" s="100"/>
      <c r="CW25" s="100"/>
      <c r="CX25" s="100"/>
      <c r="CY25" s="100"/>
      <c r="CZ25" s="100"/>
      <c r="DA25" s="100"/>
      <c r="DB25" s="100"/>
      <c r="DC25" s="100"/>
      <c r="DD25" s="100"/>
      <c r="DE25" s="100"/>
      <c r="DF25" s="100"/>
      <c r="DG25" s="100"/>
      <c r="DH25" s="100"/>
      <c r="DI25" s="100"/>
    </row>
    <row r="26" ht="18" customHeight="1" spans="1:113">
      <c r="A26" s="142" t="s">
        <v>40</v>
      </c>
      <c r="B26" s="139">
        <v>800</v>
      </c>
      <c r="C26" s="139">
        <v>400</v>
      </c>
      <c r="D26" s="139">
        <v>0</v>
      </c>
      <c r="E26" s="139">
        <v>0</v>
      </c>
      <c r="F26" s="139">
        <v>0</v>
      </c>
      <c r="G26" s="139">
        <v>0</v>
      </c>
      <c r="H26" s="139">
        <v>0</v>
      </c>
      <c r="I26" s="139">
        <v>0</v>
      </c>
      <c r="J26" s="139">
        <v>60</v>
      </c>
      <c r="K26" s="139">
        <v>200</v>
      </c>
      <c r="L26" s="139">
        <v>140</v>
      </c>
      <c r="M26" s="139"/>
      <c r="N26" s="139">
        <v>400</v>
      </c>
      <c r="O26" s="139"/>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c r="BL26" s="100"/>
      <c r="BM26" s="100"/>
      <c r="BN26" s="100"/>
      <c r="BO26" s="100"/>
      <c r="BP26" s="100"/>
      <c r="BQ26" s="100"/>
      <c r="BR26" s="100"/>
      <c r="BS26" s="100"/>
      <c r="BT26" s="100"/>
      <c r="BU26" s="100"/>
      <c r="BV26" s="100"/>
      <c r="BW26" s="100"/>
      <c r="BX26" s="100"/>
      <c r="BY26" s="100"/>
      <c r="BZ26" s="100"/>
      <c r="CA26" s="100"/>
      <c r="CB26" s="100"/>
      <c r="CC26" s="100"/>
      <c r="CD26" s="100"/>
      <c r="CE26" s="100"/>
      <c r="CF26" s="100"/>
      <c r="CG26" s="100"/>
      <c r="CH26" s="100"/>
      <c r="CI26" s="100"/>
      <c r="CJ26" s="100"/>
      <c r="CK26" s="100"/>
      <c r="CL26" s="100"/>
      <c r="CM26" s="100"/>
      <c r="CN26" s="100"/>
      <c r="CO26" s="100"/>
      <c r="CP26" s="100"/>
      <c r="CQ26" s="100"/>
      <c r="CR26" s="100"/>
      <c r="CS26" s="100"/>
      <c r="CT26" s="100"/>
      <c r="CU26" s="100"/>
      <c r="CV26" s="100"/>
      <c r="CW26" s="100"/>
      <c r="CX26" s="100"/>
      <c r="CY26" s="100"/>
      <c r="CZ26" s="100"/>
      <c r="DA26" s="100"/>
      <c r="DB26" s="100"/>
      <c r="DC26" s="100"/>
      <c r="DD26" s="100"/>
      <c r="DE26" s="100"/>
      <c r="DF26" s="100"/>
      <c r="DG26" s="100"/>
      <c r="DH26" s="100"/>
      <c r="DI26" s="100"/>
    </row>
    <row r="27" ht="18" customHeight="1" spans="1:113">
      <c r="A27" s="142" t="s">
        <v>42</v>
      </c>
      <c r="B27" s="139">
        <v>200</v>
      </c>
      <c r="C27" s="139">
        <v>120</v>
      </c>
      <c r="D27" s="139">
        <v>10</v>
      </c>
      <c r="E27" s="139">
        <v>0</v>
      </c>
      <c r="F27" s="139">
        <v>15</v>
      </c>
      <c r="G27" s="139">
        <v>3</v>
      </c>
      <c r="H27" s="139">
        <v>10</v>
      </c>
      <c r="I27" s="139">
        <v>13</v>
      </c>
      <c r="J27" s="139">
        <v>18</v>
      </c>
      <c r="K27" s="139">
        <v>23</v>
      </c>
      <c r="L27" s="139">
        <v>25</v>
      </c>
      <c r="M27" s="139">
        <v>3</v>
      </c>
      <c r="N27" s="139">
        <v>80</v>
      </c>
      <c r="O27" s="139"/>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c r="BL27" s="100"/>
      <c r="BM27" s="100"/>
      <c r="BN27" s="100"/>
      <c r="BO27" s="100"/>
      <c r="BP27" s="100"/>
      <c r="BQ27" s="100"/>
      <c r="BR27" s="100"/>
      <c r="BS27" s="100"/>
      <c r="BT27" s="100"/>
      <c r="BU27" s="100"/>
      <c r="BV27" s="100"/>
      <c r="BW27" s="100"/>
      <c r="BX27" s="100"/>
      <c r="BY27" s="100"/>
      <c r="BZ27" s="100"/>
      <c r="CA27" s="100"/>
      <c r="CB27" s="100"/>
      <c r="CC27" s="100"/>
      <c r="CD27" s="100"/>
      <c r="CE27" s="100"/>
      <c r="CF27" s="100"/>
      <c r="CG27" s="100"/>
      <c r="CH27" s="100"/>
      <c r="CI27" s="100"/>
      <c r="CJ27" s="100"/>
      <c r="CK27" s="100"/>
      <c r="CL27" s="100"/>
      <c r="CM27" s="100"/>
      <c r="CN27" s="100"/>
      <c r="CO27" s="100"/>
      <c r="CP27" s="100"/>
      <c r="CQ27" s="100"/>
      <c r="CR27" s="100"/>
      <c r="CS27" s="100"/>
      <c r="CT27" s="100"/>
      <c r="CU27" s="100"/>
      <c r="CV27" s="100"/>
      <c r="CW27" s="100"/>
      <c r="CX27" s="100"/>
      <c r="CY27" s="100"/>
      <c r="CZ27" s="100"/>
      <c r="DA27" s="100"/>
      <c r="DB27" s="100"/>
      <c r="DC27" s="100"/>
      <c r="DD27" s="100"/>
      <c r="DE27" s="100"/>
      <c r="DF27" s="100"/>
      <c r="DG27" s="100"/>
      <c r="DH27" s="100"/>
      <c r="DI27" s="100"/>
    </row>
    <row r="28" ht="29.1" customHeight="1" spans="1:113">
      <c r="A28" s="142" t="s">
        <v>88</v>
      </c>
      <c r="B28" s="139">
        <v>10000</v>
      </c>
      <c r="C28" s="139">
        <v>0</v>
      </c>
      <c r="D28" s="139">
        <v>0</v>
      </c>
      <c r="E28" s="139">
        <v>0</v>
      </c>
      <c r="F28" s="139">
        <v>0</v>
      </c>
      <c r="G28" s="139">
        <v>0</v>
      </c>
      <c r="H28" s="139">
        <v>0</v>
      </c>
      <c r="I28" s="139">
        <v>0</v>
      </c>
      <c r="J28" s="139">
        <v>0</v>
      </c>
      <c r="K28" s="139">
        <v>0</v>
      </c>
      <c r="L28" s="139">
        <v>0</v>
      </c>
      <c r="M28" s="139"/>
      <c r="N28" s="139">
        <v>10000</v>
      </c>
      <c r="O28" s="139"/>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c r="BL28" s="100"/>
      <c r="BM28" s="100"/>
      <c r="BN28" s="100"/>
      <c r="BO28" s="100"/>
      <c r="BP28" s="100"/>
      <c r="BQ28" s="100"/>
      <c r="BR28" s="100"/>
      <c r="BS28" s="100"/>
      <c r="BT28" s="100"/>
      <c r="BU28" s="100"/>
      <c r="BV28" s="100"/>
      <c r="BW28" s="100"/>
      <c r="BX28" s="100"/>
      <c r="BY28" s="100"/>
      <c r="BZ28" s="100"/>
      <c r="CA28" s="100"/>
      <c r="CB28" s="100"/>
      <c r="CC28" s="100"/>
      <c r="CD28" s="100"/>
      <c r="CE28" s="100"/>
      <c r="CF28" s="100"/>
      <c r="CG28" s="100"/>
      <c r="CH28" s="100"/>
      <c r="CI28" s="100"/>
      <c r="CJ28" s="100"/>
      <c r="CK28" s="100"/>
      <c r="CL28" s="100"/>
      <c r="CM28" s="100"/>
      <c r="CN28" s="100"/>
      <c r="CO28" s="100"/>
      <c r="CP28" s="100"/>
      <c r="CQ28" s="100"/>
      <c r="CR28" s="100"/>
      <c r="CS28" s="100"/>
      <c r="CT28" s="100"/>
      <c r="CU28" s="100"/>
      <c r="CV28" s="100"/>
      <c r="CW28" s="100"/>
      <c r="CX28" s="100"/>
      <c r="CY28" s="100"/>
      <c r="CZ28" s="100"/>
      <c r="DA28" s="100"/>
      <c r="DB28" s="100"/>
      <c r="DC28" s="100"/>
      <c r="DD28" s="100"/>
      <c r="DE28" s="100"/>
      <c r="DF28" s="100"/>
      <c r="DG28" s="100"/>
      <c r="DH28" s="100"/>
      <c r="DI28" s="100"/>
    </row>
    <row r="29" ht="21" customHeight="1" spans="1:113">
      <c r="A29" s="145" t="s">
        <v>89</v>
      </c>
      <c r="B29" s="139">
        <v>29459</v>
      </c>
      <c r="C29" s="139">
        <v>25501</v>
      </c>
      <c r="D29" s="139">
        <v>1208.5</v>
      </c>
      <c r="E29" s="139">
        <v>75</v>
      </c>
      <c r="F29" s="139">
        <v>2457.2</v>
      </c>
      <c r="G29" s="139">
        <v>0</v>
      </c>
      <c r="H29" s="139">
        <v>956</v>
      </c>
      <c r="I29" s="139">
        <v>1414.2</v>
      </c>
      <c r="J29" s="139">
        <v>5051.6</v>
      </c>
      <c r="K29" s="139">
        <v>6129.8</v>
      </c>
      <c r="L29" s="139">
        <v>8208.7</v>
      </c>
      <c r="M29" s="139"/>
      <c r="N29" s="139">
        <v>3958</v>
      </c>
      <c r="O29" s="139"/>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c r="BL29" s="100"/>
      <c r="BM29" s="100"/>
      <c r="BN29" s="100"/>
      <c r="BO29" s="100"/>
      <c r="BP29" s="100"/>
      <c r="BQ29" s="100"/>
      <c r="BR29" s="100"/>
      <c r="BS29" s="100"/>
      <c r="BT29" s="100"/>
      <c r="BU29" s="100"/>
      <c r="BV29" s="100"/>
      <c r="BW29" s="100"/>
      <c r="BX29" s="100"/>
      <c r="BY29" s="100"/>
      <c r="BZ29" s="100"/>
      <c r="CA29" s="100"/>
      <c r="CB29" s="100"/>
      <c r="CC29" s="100"/>
      <c r="CD29" s="100"/>
      <c r="CE29" s="100"/>
      <c r="CF29" s="100"/>
      <c r="CG29" s="100"/>
      <c r="CH29" s="100"/>
      <c r="CI29" s="100"/>
      <c r="CJ29" s="100"/>
      <c r="CK29" s="100"/>
      <c r="CL29" s="100"/>
      <c r="CM29" s="100"/>
      <c r="CN29" s="100"/>
      <c r="CO29" s="100"/>
      <c r="CP29" s="100"/>
      <c r="CQ29" s="100"/>
      <c r="CR29" s="100"/>
      <c r="CS29" s="100"/>
      <c r="CT29" s="100"/>
      <c r="CU29" s="100"/>
      <c r="CV29" s="100"/>
      <c r="CW29" s="100"/>
      <c r="CX29" s="100"/>
      <c r="CY29" s="100"/>
      <c r="CZ29" s="100"/>
      <c r="DA29" s="100"/>
      <c r="DB29" s="100"/>
      <c r="DC29" s="100"/>
      <c r="DD29" s="100"/>
      <c r="DE29" s="100"/>
      <c r="DF29" s="100"/>
      <c r="DG29" s="100"/>
      <c r="DH29" s="100"/>
      <c r="DI29" s="100"/>
    </row>
    <row r="30" ht="24" customHeight="1" spans="1:113">
      <c r="A30" s="142" t="s">
        <v>46</v>
      </c>
      <c r="B30" s="139">
        <v>7000</v>
      </c>
      <c r="C30" s="139">
        <v>7000</v>
      </c>
      <c r="D30" s="139">
        <v>440</v>
      </c>
      <c r="E30" s="139">
        <v>0</v>
      </c>
      <c r="F30" s="139">
        <v>860</v>
      </c>
      <c r="G30" s="139">
        <v>0</v>
      </c>
      <c r="H30" s="139">
        <v>440</v>
      </c>
      <c r="I30" s="139">
        <v>700</v>
      </c>
      <c r="J30" s="139">
        <v>1410</v>
      </c>
      <c r="K30" s="139">
        <v>1610</v>
      </c>
      <c r="L30" s="139">
        <v>1540</v>
      </c>
      <c r="M30" s="139"/>
      <c r="N30" s="139">
        <v>0</v>
      </c>
      <c r="O30" s="139"/>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c r="BL30" s="100"/>
      <c r="BM30" s="100"/>
      <c r="BN30" s="100"/>
      <c r="BO30" s="100"/>
      <c r="BP30" s="100"/>
      <c r="BQ30" s="100"/>
      <c r="BR30" s="100"/>
      <c r="BS30" s="100"/>
      <c r="BT30" s="100"/>
      <c r="BU30" s="100"/>
      <c r="BV30" s="100"/>
      <c r="BW30" s="100"/>
      <c r="BX30" s="100"/>
      <c r="BY30" s="100"/>
      <c r="BZ30" s="100"/>
      <c r="CA30" s="100"/>
      <c r="CB30" s="100"/>
      <c r="CC30" s="100"/>
      <c r="CD30" s="100"/>
      <c r="CE30" s="100"/>
      <c r="CF30" s="100"/>
      <c r="CG30" s="100"/>
      <c r="CH30" s="100"/>
      <c r="CI30" s="100"/>
      <c r="CJ30" s="100"/>
      <c r="CK30" s="100"/>
      <c r="CL30" s="100"/>
      <c r="CM30" s="100"/>
      <c r="CN30" s="100"/>
      <c r="CO30" s="100"/>
      <c r="CP30" s="100"/>
      <c r="CQ30" s="100"/>
      <c r="CR30" s="100"/>
      <c r="CS30" s="100"/>
      <c r="CT30" s="100"/>
      <c r="CU30" s="100"/>
      <c r="CV30" s="100"/>
      <c r="CW30" s="100"/>
      <c r="CX30" s="100"/>
      <c r="CY30" s="100"/>
      <c r="CZ30" s="100"/>
      <c r="DA30" s="100"/>
      <c r="DB30" s="100"/>
      <c r="DC30" s="100"/>
      <c r="DD30" s="100"/>
      <c r="DE30" s="100"/>
      <c r="DF30" s="100"/>
      <c r="DG30" s="100"/>
      <c r="DH30" s="100"/>
      <c r="DI30" s="100"/>
    </row>
    <row r="31" ht="24" customHeight="1" spans="1:113">
      <c r="A31" s="142" t="s">
        <v>48</v>
      </c>
      <c r="B31" s="139">
        <v>5200</v>
      </c>
      <c r="C31" s="139">
        <v>4417</v>
      </c>
      <c r="D31" s="139">
        <v>105</v>
      </c>
      <c r="E31" s="139">
        <v>75</v>
      </c>
      <c r="F31" s="139">
        <v>690</v>
      </c>
      <c r="G31" s="139">
        <v>0</v>
      </c>
      <c r="H31" s="139">
        <v>217</v>
      </c>
      <c r="I31" s="139">
        <v>406</v>
      </c>
      <c r="J31" s="139">
        <v>1389</v>
      </c>
      <c r="K31" s="139">
        <v>1196</v>
      </c>
      <c r="L31" s="139">
        <v>339</v>
      </c>
      <c r="M31" s="139"/>
      <c r="N31" s="139">
        <v>783</v>
      </c>
      <c r="O31" s="139"/>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c r="BL31" s="100"/>
      <c r="BM31" s="100"/>
      <c r="BN31" s="100"/>
      <c r="BO31" s="100"/>
      <c r="BP31" s="100"/>
      <c r="BQ31" s="100"/>
      <c r="BR31" s="100"/>
      <c r="BS31" s="100"/>
      <c r="BT31" s="100"/>
      <c r="BU31" s="100"/>
      <c r="BV31" s="100"/>
      <c r="BW31" s="100"/>
      <c r="BX31" s="100"/>
      <c r="BY31" s="100"/>
      <c r="BZ31" s="100"/>
      <c r="CA31" s="100"/>
      <c r="CB31" s="100"/>
      <c r="CC31" s="100"/>
      <c r="CD31" s="100"/>
      <c r="CE31" s="100"/>
      <c r="CF31" s="100"/>
      <c r="CG31" s="100"/>
      <c r="CH31" s="100"/>
      <c r="CI31" s="100"/>
      <c r="CJ31" s="100"/>
      <c r="CK31" s="100"/>
      <c r="CL31" s="100"/>
      <c r="CM31" s="100"/>
      <c r="CN31" s="100"/>
      <c r="CO31" s="100"/>
      <c r="CP31" s="100"/>
      <c r="CQ31" s="100"/>
      <c r="CR31" s="100"/>
      <c r="CS31" s="100"/>
      <c r="CT31" s="100"/>
      <c r="CU31" s="100"/>
      <c r="CV31" s="100"/>
      <c r="CW31" s="100"/>
      <c r="CX31" s="100"/>
      <c r="CY31" s="100"/>
      <c r="CZ31" s="100"/>
      <c r="DA31" s="100"/>
      <c r="DB31" s="100"/>
      <c r="DC31" s="100"/>
      <c r="DD31" s="100"/>
      <c r="DE31" s="100"/>
      <c r="DF31" s="100"/>
      <c r="DG31" s="100"/>
      <c r="DH31" s="100"/>
      <c r="DI31" s="100"/>
    </row>
    <row r="32" ht="24" customHeight="1" spans="1:113">
      <c r="A32" s="50" t="s">
        <v>49</v>
      </c>
      <c r="B32" s="139">
        <v>10000</v>
      </c>
      <c r="C32" s="139">
        <v>10000</v>
      </c>
      <c r="D32" s="139">
        <v>620</v>
      </c>
      <c r="E32" s="139">
        <v>0</v>
      </c>
      <c r="F32" s="139">
        <v>0</v>
      </c>
      <c r="G32" s="139">
        <v>0</v>
      </c>
      <c r="H32" s="139">
        <v>0</v>
      </c>
      <c r="I32" s="139">
        <v>0</v>
      </c>
      <c r="J32" s="139">
        <v>1300</v>
      </c>
      <c r="K32" s="139">
        <v>2620</v>
      </c>
      <c r="L32" s="139">
        <v>5460</v>
      </c>
      <c r="M32" s="139"/>
      <c r="N32" s="139">
        <v>0</v>
      </c>
      <c r="O32" s="139"/>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c r="BL32" s="100"/>
      <c r="BM32" s="100"/>
      <c r="BN32" s="100"/>
      <c r="BO32" s="100"/>
      <c r="BP32" s="100"/>
      <c r="BQ32" s="100"/>
      <c r="BR32" s="100"/>
      <c r="BS32" s="100"/>
      <c r="BT32" s="100"/>
      <c r="BU32" s="100"/>
      <c r="BV32" s="100"/>
      <c r="BW32" s="100"/>
      <c r="BX32" s="100"/>
      <c r="BY32" s="100"/>
      <c r="BZ32" s="100"/>
      <c r="CA32" s="100"/>
      <c r="CB32" s="100"/>
      <c r="CC32" s="100"/>
      <c r="CD32" s="100"/>
      <c r="CE32" s="100"/>
      <c r="CF32" s="100"/>
      <c r="CG32" s="100"/>
      <c r="CH32" s="100"/>
      <c r="CI32" s="100"/>
      <c r="CJ32" s="100"/>
      <c r="CK32" s="100"/>
      <c r="CL32" s="100"/>
      <c r="CM32" s="100"/>
      <c r="CN32" s="100"/>
      <c r="CO32" s="100"/>
      <c r="CP32" s="100"/>
      <c r="CQ32" s="100"/>
      <c r="CR32" s="100"/>
      <c r="CS32" s="100"/>
      <c r="CT32" s="100"/>
      <c r="CU32" s="100"/>
      <c r="CV32" s="100"/>
      <c r="CW32" s="100"/>
      <c r="CX32" s="100"/>
      <c r="CY32" s="100"/>
      <c r="CZ32" s="100"/>
      <c r="DA32" s="100"/>
      <c r="DB32" s="100"/>
      <c r="DC32" s="100"/>
      <c r="DD32" s="100"/>
      <c r="DE32" s="100"/>
      <c r="DF32" s="100"/>
      <c r="DG32" s="100"/>
      <c r="DH32" s="100"/>
      <c r="DI32" s="100"/>
    </row>
    <row r="33" ht="18" customHeight="1" spans="1:113">
      <c r="A33" s="146" t="s">
        <v>50</v>
      </c>
      <c r="B33" s="139">
        <v>2900</v>
      </c>
      <c r="C33" s="139">
        <v>2900</v>
      </c>
      <c r="D33" s="139">
        <v>370</v>
      </c>
      <c r="E33" s="139">
        <v>0</v>
      </c>
      <c r="F33" s="139">
        <v>0</v>
      </c>
      <c r="G33" s="139">
        <v>0</v>
      </c>
      <c r="H33" s="139">
        <v>0</v>
      </c>
      <c r="I33" s="139">
        <v>0</v>
      </c>
      <c r="J33" s="139">
        <v>50</v>
      </c>
      <c r="K33" s="139">
        <v>920</v>
      </c>
      <c r="L33" s="139">
        <v>1560</v>
      </c>
      <c r="M33" s="139"/>
      <c r="N33" s="139">
        <v>0</v>
      </c>
      <c r="O33" s="139"/>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c r="BL33" s="100"/>
      <c r="BM33" s="100"/>
      <c r="BN33" s="100"/>
      <c r="BO33" s="100"/>
      <c r="BP33" s="100"/>
      <c r="BQ33" s="100"/>
      <c r="BR33" s="100"/>
      <c r="BS33" s="100"/>
      <c r="BT33" s="100"/>
      <c r="BU33" s="100"/>
      <c r="BV33" s="100"/>
      <c r="BW33" s="100"/>
      <c r="BX33" s="100"/>
      <c r="BY33" s="100"/>
      <c r="BZ33" s="100"/>
      <c r="CA33" s="100"/>
      <c r="CB33" s="100"/>
      <c r="CC33" s="100"/>
      <c r="CD33" s="100"/>
      <c r="CE33" s="100"/>
      <c r="CF33" s="100"/>
      <c r="CG33" s="100"/>
      <c r="CH33" s="100"/>
      <c r="CI33" s="100"/>
      <c r="CJ33" s="100"/>
      <c r="CK33" s="100"/>
      <c r="CL33" s="100"/>
      <c r="CM33" s="100"/>
      <c r="CN33" s="100"/>
      <c r="CO33" s="100"/>
      <c r="CP33" s="100"/>
      <c r="CQ33" s="100"/>
      <c r="CR33" s="100"/>
      <c r="CS33" s="100"/>
      <c r="CT33" s="100"/>
      <c r="CU33" s="100"/>
      <c r="CV33" s="100"/>
      <c r="CW33" s="100"/>
      <c r="CX33" s="100"/>
      <c r="CY33" s="100"/>
      <c r="CZ33" s="100"/>
      <c r="DA33" s="100"/>
      <c r="DB33" s="100"/>
      <c r="DC33" s="100"/>
      <c r="DD33" s="100"/>
      <c r="DE33" s="100"/>
      <c r="DF33" s="100"/>
      <c r="DG33" s="100"/>
      <c r="DH33" s="100"/>
      <c r="DI33" s="100"/>
    </row>
    <row r="34" ht="18" customHeight="1" spans="1:113">
      <c r="A34" s="146" t="s">
        <v>51</v>
      </c>
      <c r="B34" s="139">
        <v>3000</v>
      </c>
      <c r="C34" s="139">
        <v>3000</v>
      </c>
      <c r="D34" s="139">
        <v>0</v>
      </c>
      <c r="E34" s="139">
        <v>0</v>
      </c>
      <c r="F34" s="139">
        <v>0</v>
      </c>
      <c r="G34" s="139">
        <v>0</v>
      </c>
      <c r="H34" s="139">
        <v>0</v>
      </c>
      <c r="I34" s="139">
        <v>0</v>
      </c>
      <c r="J34" s="139">
        <v>0</v>
      </c>
      <c r="K34" s="139">
        <v>1000</v>
      </c>
      <c r="L34" s="139">
        <v>2000</v>
      </c>
      <c r="M34" s="139"/>
      <c r="N34" s="139">
        <v>0</v>
      </c>
      <c r="O34" s="139"/>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c r="BL34" s="100"/>
      <c r="BM34" s="100"/>
      <c r="BN34" s="100"/>
      <c r="BO34" s="100"/>
      <c r="BP34" s="100"/>
      <c r="BQ34" s="100"/>
      <c r="BR34" s="100"/>
      <c r="BS34" s="100"/>
      <c r="BT34" s="100"/>
      <c r="BU34" s="100"/>
      <c r="BV34" s="100"/>
      <c r="BW34" s="100"/>
      <c r="BX34" s="100"/>
      <c r="BY34" s="100"/>
      <c r="BZ34" s="100"/>
      <c r="CA34" s="100"/>
      <c r="CB34" s="100"/>
      <c r="CC34" s="100"/>
      <c r="CD34" s="100"/>
      <c r="CE34" s="100"/>
      <c r="CF34" s="100"/>
      <c r="CG34" s="100"/>
      <c r="CH34" s="100"/>
      <c r="CI34" s="100"/>
      <c r="CJ34" s="100"/>
      <c r="CK34" s="100"/>
      <c r="CL34" s="100"/>
      <c r="CM34" s="100"/>
      <c r="CN34" s="100"/>
      <c r="CO34" s="100"/>
      <c r="CP34" s="100"/>
      <c r="CQ34" s="100"/>
      <c r="CR34" s="100"/>
      <c r="CS34" s="100"/>
      <c r="CT34" s="100"/>
      <c r="CU34" s="100"/>
      <c r="CV34" s="100"/>
      <c r="CW34" s="100"/>
      <c r="CX34" s="100"/>
      <c r="CY34" s="100"/>
      <c r="CZ34" s="100"/>
      <c r="DA34" s="100"/>
      <c r="DB34" s="100"/>
      <c r="DC34" s="100"/>
      <c r="DD34" s="100"/>
      <c r="DE34" s="100"/>
      <c r="DF34" s="100"/>
      <c r="DG34" s="100"/>
      <c r="DH34" s="100"/>
      <c r="DI34" s="100"/>
    </row>
    <row r="35" ht="18" customHeight="1" spans="1:113">
      <c r="A35" s="146" t="s">
        <v>52</v>
      </c>
      <c r="B35" s="139">
        <v>1805</v>
      </c>
      <c r="C35" s="139">
        <v>1805</v>
      </c>
      <c r="D35" s="139">
        <v>250</v>
      </c>
      <c r="E35" s="139">
        <v>0</v>
      </c>
      <c r="F35" s="139">
        <v>0</v>
      </c>
      <c r="G35" s="139">
        <v>0</v>
      </c>
      <c r="H35" s="139">
        <v>0</v>
      </c>
      <c r="I35" s="139">
        <v>0</v>
      </c>
      <c r="J35" s="139">
        <v>485</v>
      </c>
      <c r="K35" s="139">
        <v>190</v>
      </c>
      <c r="L35" s="139">
        <v>880</v>
      </c>
      <c r="M35" s="139"/>
      <c r="N35" s="139">
        <v>0</v>
      </c>
      <c r="O35" s="139"/>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c r="BL35" s="100"/>
      <c r="BM35" s="100"/>
      <c r="BN35" s="100"/>
      <c r="BO35" s="100"/>
      <c r="BP35" s="100"/>
      <c r="BQ35" s="100"/>
      <c r="BR35" s="100"/>
      <c r="BS35" s="100"/>
      <c r="BT35" s="100"/>
      <c r="BU35" s="100"/>
      <c r="BV35" s="100"/>
      <c r="BW35" s="100"/>
      <c r="BX35" s="100"/>
      <c r="BY35" s="100"/>
      <c r="BZ35" s="100"/>
      <c r="CA35" s="100"/>
      <c r="CB35" s="100"/>
      <c r="CC35" s="100"/>
      <c r="CD35" s="100"/>
      <c r="CE35" s="100"/>
      <c r="CF35" s="100"/>
      <c r="CG35" s="100"/>
      <c r="CH35" s="100"/>
      <c r="CI35" s="100"/>
      <c r="CJ35" s="100"/>
      <c r="CK35" s="100"/>
      <c r="CL35" s="100"/>
      <c r="CM35" s="100"/>
      <c r="CN35" s="100"/>
      <c r="CO35" s="100"/>
      <c r="CP35" s="100"/>
      <c r="CQ35" s="100"/>
      <c r="CR35" s="100"/>
      <c r="CS35" s="100"/>
      <c r="CT35" s="100"/>
      <c r="CU35" s="100"/>
      <c r="CV35" s="100"/>
      <c r="CW35" s="100"/>
      <c r="CX35" s="100"/>
      <c r="CY35" s="100"/>
      <c r="CZ35" s="100"/>
      <c r="DA35" s="100"/>
      <c r="DB35" s="100"/>
      <c r="DC35" s="100"/>
      <c r="DD35" s="100"/>
      <c r="DE35" s="100"/>
      <c r="DF35" s="100"/>
      <c r="DG35" s="100"/>
      <c r="DH35" s="100"/>
      <c r="DI35" s="100"/>
    </row>
    <row r="36" ht="18" customHeight="1" spans="1:113">
      <c r="A36" s="146" t="s">
        <v>54</v>
      </c>
      <c r="B36" s="139">
        <v>2295</v>
      </c>
      <c r="C36" s="139">
        <v>2295</v>
      </c>
      <c r="D36" s="139">
        <v>0</v>
      </c>
      <c r="E36" s="139">
        <v>0</v>
      </c>
      <c r="F36" s="139">
        <v>0</v>
      </c>
      <c r="G36" s="139">
        <v>0</v>
      </c>
      <c r="H36" s="139">
        <v>0</v>
      </c>
      <c r="I36" s="139">
        <v>0</v>
      </c>
      <c r="J36" s="139">
        <v>765</v>
      </c>
      <c r="K36" s="139">
        <v>510</v>
      </c>
      <c r="L36" s="139">
        <v>1020</v>
      </c>
      <c r="M36" s="139"/>
      <c r="N36" s="139">
        <v>0</v>
      </c>
      <c r="O36" s="139"/>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c r="BL36" s="100"/>
      <c r="BM36" s="100"/>
      <c r="BN36" s="100"/>
      <c r="BO36" s="100"/>
      <c r="BP36" s="100"/>
      <c r="BQ36" s="100"/>
      <c r="BR36" s="100"/>
      <c r="BS36" s="100"/>
      <c r="BT36" s="100"/>
      <c r="BU36" s="100"/>
      <c r="BV36" s="100"/>
      <c r="BW36" s="100"/>
      <c r="BX36" s="100"/>
      <c r="BY36" s="100"/>
      <c r="BZ36" s="100"/>
      <c r="CA36" s="100"/>
      <c r="CB36" s="100"/>
      <c r="CC36" s="100"/>
      <c r="CD36" s="100"/>
      <c r="CE36" s="100"/>
      <c r="CF36" s="100"/>
      <c r="CG36" s="100"/>
      <c r="CH36" s="100"/>
      <c r="CI36" s="100"/>
      <c r="CJ36" s="100"/>
      <c r="CK36" s="100"/>
      <c r="CL36" s="100"/>
      <c r="CM36" s="100"/>
      <c r="CN36" s="100"/>
      <c r="CO36" s="100"/>
      <c r="CP36" s="100"/>
      <c r="CQ36" s="100"/>
      <c r="CR36" s="100"/>
      <c r="CS36" s="100"/>
      <c r="CT36" s="100"/>
      <c r="CU36" s="100"/>
      <c r="CV36" s="100"/>
      <c r="CW36" s="100"/>
      <c r="CX36" s="100"/>
      <c r="CY36" s="100"/>
      <c r="CZ36" s="100"/>
      <c r="DA36" s="100"/>
      <c r="DB36" s="100"/>
      <c r="DC36" s="100"/>
      <c r="DD36" s="100"/>
      <c r="DE36" s="100"/>
      <c r="DF36" s="100"/>
      <c r="DG36" s="100"/>
      <c r="DH36" s="100"/>
      <c r="DI36" s="100"/>
    </row>
    <row r="37" ht="18" customHeight="1" spans="1:113">
      <c r="A37" s="147" t="s">
        <v>55</v>
      </c>
      <c r="B37" s="139">
        <v>1000</v>
      </c>
      <c r="C37" s="139">
        <v>1000</v>
      </c>
      <c r="D37" s="139">
        <v>0</v>
      </c>
      <c r="E37" s="139">
        <v>0</v>
      </c>
      <c r="F37" s="139">
        <v>90</v>
      </c>
      <c r="G37" s="139">
        <v>0</v>
      </c>
      <c r="H37" s="139">
        <v>210</v>
      </c>
      <c r="I37" s="139">
        <v>50</v>
      </c>
      <c r="J37" s="139">
        <v>240</v>
      </c>
      <c r="K37" s="139">
        <v>210</v>
      </c>
      <c r="L37" s="139">
        <v>200</v>
      </c>
      <c r="M37" s="139"/>
      <c r="N37" s="139">
        <v>0</v>
      </c>
      <c r="O37" s="139"/>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c r="BL37" s="100"/>
      <c r="BM37" s="100"/>
      <c r="BN37" s="100"/>
      <c r="BO37" s="100"/>
      <c r="BP37" s="100"/>
      <c r="BQ37" s="100"/>
      <c r="BR37" s="100"/>
      <c r="BS37" s="100"/>
      <c r="BT37" s="100"/>
      <c r="BU37" s="100"/>
      <c r="BV37" s="100"/>
      <c r="BW37" s="100"/>
      <c r="BX37" s="100"/>
      <c r="BY37" s="100"/>
      <c r="BZ37" s="100"/>
      <c r="CA37" s="100"/>
      <c r="CB37" s="100"/>
      <c r="CC37" s="100"/>
      <c r="CD37" s="100"/>
      <c r="CE37" s="100"/>
      <c r="CF37" s="100"/>
      <c r="CG37" s="100"/>
      <c r="CH37" s="100"/>
      <c r="CI37" s="100"/>
      <c r="CJ37" s="100"/>
      <c r="CK37" s="100"/>
      <c r="CL37" s="100"/>
      <c r="CM37" s="100"/>
      <c r="CN37" s="100"/>
      <c r="CO37" s="100"/>
      <c r="CP37" s="100"/>
      <c r="CQ37" s="100"/>
      <c r="CR37" s="100"/>
      <c r="CS37" s="100"/>
      <c r="CT37" s="100"/>
      <c r="CU37" s="100"/>
      <c r="CV37" s="100"/>
      <c r="CW37" s="100"/>
      <c r="CX37" s="100"/>
      <c r="CY37" s="100"/>
      <c r="CZ37" s="100"/>
      <c r="DA37" s="100"/>
      <c r="DB37" s="100"/>
      <c r="DC37" s="100"/>
      <c r="DD37" s="100"/>
      <c r="DE37" s="100"/>
      <c r="DF37" s="100"/>
      <c r="DG37" s="100"/>
      <c r="DH37" s="100"/>
      <c r="DI37" s="100"/>
    </row>
    <row r="38" ht="18" customHeight="1" spans="1:113">
      <c r="A38" s="148" t="s">
        <v>56</v>
      </c>
      <c r="B38" s="139">
        <v>2000</v>
      </c>
      <c r="C38" s="139">
        <v>325</v>
      </c>
      <c r="D38" s="139">
        <v>0</v>
      </c>
      <c r="E38" s="139">
        <v>0</v>
      </c>
      <c r="F38" s="139">
        <v>15</v>
      </c>
      <c r="G38" s="139">
        <v>0</v>
      </c>
      <c r="H38" s="139">
        <v>45</v>
      </c>
      <c r="I38" s="139">
        <v>25</v>
      </c>
      <c r="J38" s="139">
        <v>105</v>
      </c>
      <c r="K38" s="139">
        <v>55</v>
      </c>
      <c r="L38" s="139">
        <v>80</v>
      </c>
      <c r="M38" s="139"/>
      <c r="N38" s="139">
        <v>1675</v>
      </c>
      <c r="O38" s="139"/>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c r="BL38" s="100"/>
      <c r="BM38" s="100"/>
      <c r="BN38" s="100"/>
      <c r="BO38" s="100"/>
      <c r="BP38" s="100"/>
      <c r="BQ38" s="100"/>
      <c r="BR38" s="100"/>
      <c r="BS38" s="100"/>
      <c r="BT38" s="100"/>
      <c r="BU38" s="100"/>
      <c r="BV38" s="100"/>
      <c r="BW38" s="100"/>
      <c r="BX38" s="100"/>
      <c r="BY38" s="100"/>
      <c r="BZ38" s="100"/>
      <c r="CA38" s="100"/>
      <c r="CB38" s="100"/>
      <c r="CC38" s="100"/>
      <c r="CD38" s="100"/>
      <c r="CE38" s="100"/>
      <c r="CF38" s="100"/>
      <c r="CG38" s="100"/>
      <c r="CH38" s="100"/>
      <c r="CI38" s="100"/>
      <c r="CJ38" s="100"/>
      <c r="CK38" s="100"/>
      <c r="CL38" s="100"/>
      <c r="CM38" s="100"/>
      <c r="CN38" s="100"/>
      <c r="CO38" s="100"/>
      <c r="CP38" s="100"/>
      <c r="CQ38" s="100"/>
      <c r="CR38" s="100"/>
      <c r="CS38" s="100"/>
      <c r="CT38" s="100"/>
      <c r="CU38" s="100"/>
      <c r="CV38" s="100"/>
      <c r="CW38" s="100"/>
      <c r="CX38" s="100"/>
      <c r="CY38" s="100"/>
      <c r="CZ38" s="100"/>
      <c r="DA38" s="100"/>
      <c r="DB38" s="100"/>
      <c r="DC38" s="100"/>
      <c r="DD38" s="100"/>
      <c r="DE38" s="100"/>
      <c r="DF38" s="100"/>
      <c r="DG38" s="100"/>
      <c r="DH38" s="100"/>
      <c r="DI38" s="100"/>
    </row>
    <row r="39" ht="23.1" customHeight="1" spans="1:113">
      <c r="A39" s="148" t="s">
        <v>57</v>
      </c>
      <c r="B39" s="139">
        <v>1000</v>
      </c>
      <c r="C39" s="139">
        <v>245</v>
      </c>
      <c r="D39" s="139">
        <v>0</v>
      </c>
      <c r="E39" s="139">
        <v>0</v>
      </c>
      <c r="F39" s="139">
        <v>15</v>
      </c>
      <c r="G39" s="139">
        <v>0</v>
      </c>
      <c r="H39" s="139">
        <v>45</v>
      </c>
      <c r="I39" s="139">
        <v>25</v>
      </c>
      <c r="J39" s="139">
        <v>25</v>
      </c>
      <c r="K39" s="139">
        <v>55</v>
      </c>
      <c r="L39" s="139">
        <v>80</v>
      </c>
      <c r="M39" s="139"/>
      <c r="N39" s="139">
        <v>755</v>
      </c>
      <c r="O39" s="139"/>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c r="BL39" s="100"/>
      <c r="BM39" s="100"/>
      <c r="BN39" s="100"/>
      <c r="BO39" s="100"/>
      <c r="BP39" s="100"/>
      <c r="BQ39" s="100"/>
      <c r="BR39" s="100"/>
      <c r="BS39" s="100"/>
      <c r="BT39" s="100"/>
      <c r="BU39" s="100"/>
      <c r="BV39" s="100"/>
      <c r="BW39" s="100"/>
      <c r="BX39" s="100"/>
      <c r="BY39" s="100"/>
      <c r="BZ39" s="100"/>
      <c r="CA39" s="100"/>
      <c r="CB39" s="100"/>
      <c r="CC39" s="100"/>
      <c r="CD39" s="100"/>
      <c r="CE39" s="100"/>
      <c r="CF39" s="100"/>
      <c r="CG39" s="100"/>
      <c r="CH39" s="100"/>
      <c r="CI39" s="100"/>
      <c r="CJ39" s="100"/>
      <c r="CK39" s="100"/>
      <c r="CL39" s="100"/>
      <c r="CM39" s="100"/>
      <c r="CN39" s="100"/>
      <c r="CO39" s="100"/>
      <c r="CP39" s="100"/>
      <c r="CQ39" s="100"/>
      <c r="CR39" s="100"/>
      <c r="CS39" s="100"/>
      <c r="CT39" s="100"/>
      <c r="CU39" s="100"/>
      <c r="CV39" s="100"/>
      <c r="CW39" s="100"/>
      <c r="CX39" s="100"/>
      <c r="CY39" s="100"/>
      <c r="CZ39" s="100"/>
      <c r="DA39" s="100"/>
      <c r="DB39" s="100"/>
      <c r="DC39" s="100"/>
      <c r="DD39" s="100"/>
      <c r="DE39" s="100"/>
      <c r="DF39" s="100"/>
      <c r="DG39" s="100"/>
      <c r="DH39" s="100"/>
      <c r="DI39" s="100"/>
    </row>
    <row r="40" ht="18.95" customHeight="1" spans="1:113">
      <c r="A40" s="148" t="s">
        <v>59</v>
      </c>
      <c r="B40" s="139">
        <v>1000</v>
      </c>
      <c r="C40" s="139">
        <v>80</v>
      </c>
      <c r="D40" s="139">
        <v>0</v>
      </c>
      <c r="E40" s="139">
        <v>0</v>
      </c>
      <c r="F40" s="139">
        <v>0</v>
      </c>
      <c r="G40" s="139">
        <v>0</v>
      </c>
      <c r="H40" s="139">
        <v>0</v>
      </c>
      <c r="I40" s="139">
        <v>0</v>
      </c>
      <c r="J40" s="139">
        <v>80</v>
      </c>
      <c r="K40" s="139">
        <v>0</v>
      </c>
      <c r="L40" s="139">
        <v>0</v>
      </c>
      <c r="M40" s="139"/>
      <c r="N40" s="139">
        <v>920</v>
      </c>
      <c r="O40" s="139"/>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c r="BL40" s="100"/>
      <c r="BM40" s="100"/>
      <c r="BN40" s="100"/>
      <c r="BO40" s="100"/>
      <c r="BP40" s="100"/>
      <c r="BQ40" s="100"/>
      <c r="BR40" s="100"/>
      <c r="BS40" s="100"/>
      <c r="BT40" s="100"/>
      <c r="BU40" s="100"/>
      <c r="BV40" s="100"/>
      <c r="BW40" s="100"/>
      <c r="BX40" s="100"/>
      <c r="BY40" s="100"/>
      <c r="BZ40" s="100"/>
      <c r="CA40" s="100"/>
      <c r="CB40" s="100"/>
      <c r="CC40" s="100"/>
      <c r="CD40" s="100"/>
      <c r="CE40" s="100"/>
      <c r="CF40" s="100"/>
      <c r="CG40" s="100"/>
      <c r="CH40" s="100"/>
      <c r="CI40" s="100"/>
      <c r="CJ40" s="100"/>
      <c r="CK40" s="100"/>
      <c r="CL40" s="100"/>
      <c r="CM40" s="100"/>
      <c r="CN40" s="100"/>
      <c r="CO40" s="100"/>
      <c r="CP40" s="100"/>
      <c r="CQ40" s="100"/>
      <c r="CR40" s="100"/>
      <c r="CS40" s="100"/>
      <c r="CT40" s="100"/>
      <c r="CU40" s="100"/>
      <c r="CV40" s="100"/>
      <c r="CW40" s="100"/>
      <c r="CX40" s="100"/>
      <c r="CY40" s="100"/>
      <c r="CZ40" s="100"/>
      <c r="DA40" s="100"/>
      <c r="DB40" s="100"/>
      <c r="DC40" s="100"/>
      <c r="DD40" s="100"/>
      <c r="DE40" s="100"/>
      <c r="DF40" s="100"/>
      <c r="DG40" s="100"/>
      <c r="DH40" s="100"/>
      <c r="DI40" s="100"/>
    </row>
    <row r="41" ht="21.95" customHeight="1" spans="1:113">
      <c r="A41" s="147" t="s">
        <v>60</v>
      </c>
      <c r="B41" s="139">
        <v>525</v>
      </c>
      <c r="C41" s="139">
        <v>525</v>
      </c>
      <c r="D41" s="139">
        <v>0</v>
      </c>
      <c r="E41" s="139">
        <v>0</v>
      </c>
      <c r="F41" s="139">
        <v>1.7</v>
      </c>
      <c r="G41" s="139">
        <v>0</v>
      </c>
      <c r="H41" s="139">
        <v>44</v>
      </c>
      <c r="I41" s="139">
        <v>62.7</v>
      </c>
      <c r="J41" s="139">
        <v>290.1</v>
      </c>
      <c r="K41" s="139">
        <v>54.3</v>
      </c>
      <c r="L41" s="139">
        <v>72.2</v>
      </c>
      <c r="M41" s="139"/>
      <c r="N41" s="139">
        <v>0</v>
      </c>
      <c r="O41" s="139"/>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100"/>
      <c r="BR41" s="100"/>
      <c r="BS41" s="100"/>
      <c r="BT41" s="100"/>
      <c r="BU41" s="100"/>
      <c r="BV41" s="100"/>
      <c r="BW41" s="100"/>
      <c r="BX41" s="100"/>
      <c r="BY41" s="100"/>
      <c r="BZ41" s="100"/>
      <c r="CA41" s="100"/>
      <c r="CB41" s="100"/>
      <c r="CC41" s="100"/>
      <c r="CD41" s="100"/>
      <c r="CE41" s="100"/>
      <c r="CF41" s="100"/>
      <c r="CG41" s="100"/>
      <c r="CH41" s="100"/>
      <c r="CI41" s="100"/>
      <c r="CJ41" s="100"/>
      <c r="CK41" s="100"/>
      <c r="CL41" s="100"/>
      <c r="CM41" s="100"/>
      <c r="CN41" s="100"/>
      <c r="CO41" s="100"/>
      <c r="CP41" s="100"/>
      <c r="CQ41" s="100"/>
      <c r="CR41" s="100"/>
      <c r="CS41" s="100"/>
      <c r="CT41" s="100"/>
      <c r="CU41" s="100"/>
      <c r="CV41" s="100"/>
      <c r="CW41" s="100"/>
      <c r="CX41" s="100"/>
      <c r="CY41" s="100"/>
      <c r="CZ41" s="100"/>
      <c r="DA41" s="100"/>
      <c r="DB41" s="100"/>
      <c r="DC41" s="100"/>
      <c r="DD41" s="100"/>
      <c r="DE41" s="100"/>
      <c r="DF41" s="100"/>
      <c r="DG41" s="100"/>
      <c r="DH41" s="100"/>
      <c r="DI41" s="100"/>
    </row>
    <row r="42" ht="33" customHeight="1" spans="1:113">
      <c r="A42" s="142" t="s">
        <v>90</v>
      </c>
      <c r="B42" s="139">
        <v>2734</v>
      </c>
      <c r="C42" s="139">
        <v>1234</v>
      </c>
      <c r="D42" s="139">
        <v>0</v>
      </c>
      <c r="E42" s="139">
        <v>0</v>
      </c>
      <c r="F42" s="139">
        <v>540</v>
      </c>
      <c r="G42" s="139">
        <v>0</v>
      </c>
      <c r="H42" s="139">
        <v>0</v>
      </c>
      <c r="I42" s="139">
        <v>40</v>
      </c>
      <c r="J42" s="139">
        <v>187</v>
      </c>
      <c r="K42" s="139">
        <v>167</v>
      </c>
      <c r="L42" s="139">
        <v>300</v>
      </c>
      <c r="M42" s="139"/>
      <c r="N42" s="139">
        <v>1500</v>
      </c>
      <c r="O42" s="139"/>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c r="BL42" s="100"/>
      <c r="BM42" s="100"/>
      <c r="BN42" s="100"/>
      <c r="BO42" s="100"/>
      <c r="BP42" s="100"/>
      <c r="BQ42" s="100"/>
      <c r="BR42" s="100"/>
      <c r="BS42" s="100"/>
      <c r="BT42" s="100"/>
      <c r="BU42" s="100"/>
      <c r="BV42" s="100"/>
      <c r="BW42" s="100"/>
      <c r="BX42" s="100"/>
      <c r="BY42" s="100"/>
      <c r="BZ42" s="100"/>
      <c r="CA42" s="100"/>
      <c r="CB42" s="100"/>
      <c r="CC42" s="100"/>
      <c r="CD42" s="100"/>
      <c r="CE42" s="100"/>
      <c r="CF42" s="100"/>
      <c r="CG42" s="100"/>
      <c r="CH42" s="100"/>
      <c r="CI42" s="100"/>
      <c r="CJ42" s="100"/>
      <c r="CK42" s="100"/>
      <c r="CL42" s="100"/>
      <c r="CM42" s="100"/>
      <c r="CN42" s="100"/>
      <c r="CO42" s="100"/>
      <c r="CP42" s="100"/>
      <c r="CQ42" s="100"/>
      <c r="CR42" s="100"/>
      <c r="CS42" s="100"/>
      <c r="CT42" s="100"/>
      <c r="CU42" s="100"/>
      <c r="CV42" s="100"/>
      <c r="CW42" s="100"/>
      <c r="CX42" s="100"/>
      <c r="CY42" s="100"/>
      <c r="CZ42" s="100"/>
      <c r="DA42" s="100"/>
      <c r="DB42" s="100"/>
      <c r="DC42" s="100"/>
      <c r="DD42" s="100"/>
      <c r="DE42" s="100"/>
      <c r="DF42" s="100"/>
      <c r="DG42" s="100"/>
      <c r="DH42" s="100"/>
      <c r="DI42" s="100"/>
    </row>
    <row r="43" ht="18.95" customHeight="1" spans="1:113">
      <c r="A43" s="142" t="s">
        <v>64</v>
      </c>
      <c r="B43" s="139">
        <v>1000</v>
      </c>
      <c r="C43" s="139">
        <v>1000</v>
      </c>
      <c r="D43" s="139">
        <v>43.5</v>
      </c>
      <c r="E43" s="139">
        <v>0</v>
      </c>
      <c r="F43" s="139">
        <v>260.5</v>
      </c>
      <c r="G43" s="139">
        <v>0</v>
      </c>
      <c r="H43" s="139">
        <v>0</v>
      </c>
      <c r="I43" s="139">
        <v>130.5</v>
      </c>
      <c r="J43" s="139">
        <v>130.5</v>
      </c>
      <c r="K43" s="139">
        <v>217.5</v>
      </c>
      <c r="L43" s="139">
        <v>217.5</v>
      </c>
      <c r="M43" s="139"/>
      <c r="N43" s="139">
        <v>0</v>
      </c>
      <c r="O43" s="139"/>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c r="BL43" s="100"/>
      <c r="BM43" s="100"/>
      <c r="BN43" s="100"/>
      <c r="BO43" s="100"/>
      <c r="BP43" s="100"/>
      <c r="BQ43" s="100"/>
      <c r="BR43" s="100"/>
      <c r="BS43" s="100"/>
      <c r="BT43" s="100"/>
      <c r="BU43" s="100"/>
      <c r="BV43" s="100"/>
      <c r="BW43" s="100"/>
      <c r="BX43" s="100"/>
      <c r="BY43" s="100"/>
      <c r="BZ43" s="100"/>
      <c r="CA43" s="100"/>
      <c r="CB43" s="100"/>
      <c r="CC43" s="100"/>
      <c r="CD43" s="100"/>
      <c r="CE43" s="100"/>
      <c r="CF43" s="100"/>
      <c r="CG43" s="100"/>
      <c r="CH43" s="100"/>
      <c r="CI43" s="100"/>
      <c r="CJ43" s="100"/>
      <c r="CK43" s="100"/>
      <c r="CL43" s="100"/>
      <c r="CM43" s="100"/>
      <c r="CN43" s="100"/>
      <c r="CO43" s="100"/>
      <c r="CP43" s="100"/>
      <c r="CQ43" s="100"/>
      <c r="CR43" s="100"/>
      <c r="CS43" s="100"/>
      <c r="CT43" s="100"/>
      <c r="CU43" s="100"/>
      <c r="CV43" s="100"/>
      <c r="CW43" s="100"/>
      <c r="CX43" s="100"/>
      <c r="CY43" s="100"/>
      <c r="CZ43" s="100"/>
      <c r="DA43" s="100"/>
      <c r="DB43" s="100"/>
      <c r="DC43" s="100"/>
      <c r="DD43" s="100"/>
      <c r="DE43" s="100"/>
      <c r="DF43" s="100"/>
      <c r="DG43" s="100"/>
      <c r="DH43" s="100"/>
      <c r="DI43" s="100"/>
    </row>
    <row r="44" ht="23.1" customHeight="1" spans="1:113">
      <c r="A44" s="149" t="s">
        <v>65</v>
      </c>
      <c r="B44" s="138">
        <v>2672.0034</v>
      </c>
      <c r="C44" s="139">
        <v>0</v>
      </c>
      <c r="D44" s="138">
        <v>0</v>
      </c>
      <c r="E44" s="138"/>
      <c r="F44" s="138"/>
      <c r="G44" s="138"/>
      <c r="H44" s="138"/>
      <c r="I44" s="138"/>
      <c r="J44" s="138"/>
      <c r="K44" s="138"/>
      <c r="L44" s="138"/>
      <c r="M44" s="138"/>
      <c r="N44" s="138">
        <v>2672.0034</v>
      </c>
      <c r="O44" s="139"/>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c r="BL44" s="100"/>
      <c r="BM44" s="100"/>
      <c r="BN44" s="100"/>
      <c r="BO44" s="100"/>
      <c r="BP44" s="100"/>
      <c r="BQ44" s="100"/>
      <c r="BR44" s="100"/>
      <c r="BS44" s="100"/>
      <c r="BT44" s="100"/>
      <c r="BU44" s="100"/>
      <c r="BV44" s="100"/>
      <c r="BW44" s="100"/>
      <c r="BX44" s="100"/>
      <c r="BY44" s="100"/>
      <c r="BZ44" s="100"/>
      <c r="CA44" s="100"/>
      <c r="CB44" s="100"/>
      <c r="CC44" s="100"/>
      <c r="CD44" s="100"/>
      <c r="CE44" s="100"/>
      <c r="CF44" s="100"/>
      <c r="CG44" s="100"/>
      <c r="CH44" s="100"/>
      <c r="CI44" s="100"/>
      <c r="CJ44" s="100"/>
      <c r="CK44" s="100"/>
      <c r="CL44" s="100"/>
      <c r="CM44" s="100"/>
      <c r="CN44" s="100"/>
      <c r="CO44" s="100"/>
      <c r="CP44" s="100"/>
      <c r="CQ44" s="100"/>
      <c r="CR44" s="100"/>
      <c r="CS44" s="100"/>
      <c r="CT44" s="100"/>
      <c r="CU44" s="100"/>
      <c r="CV44" s="100"/>
      <c r="CW44" s="100"/>
      <c r="CX44" s="100"/>
      <c r="CY44" s="100"/>
      <c r="CZ44" s="100"/>
      <c r="DA44" s="100"/>
      <c r="DB44" s="100"/>
      <c r="DC44" s="100"/>
      <c r="DD44" s="100"/>
      <c r="DE44" s="100"/>
      <c r="DF44" s="100"/>
      <c r="DG44" s="100"/>
      <c r="DH44" s="100"/>
      <c r="DI44" s="100"/>
    </row>
    <row r="45" ht="23.1" customHeight="1" spans="1:113">
      <c r="A45" s="142" t="s">
        <v>91</v>
      </c>
      <c r="B45" s="139">
        <v>2667.03</v>
      </c>
      <c r="C45" s="139">
        <v>0</v>
      </c>
      <c r="D45" s="139">
        <v>0</v>
      </c>
      <c r="E45" s="139">
        <v>0</v>
      </c>
      <c r="F45" s="139">
        <v>0</v>
      </c>
      <c r="G45" s="139">
        <v>0</v>
      </c>
      <c r="H45" s="139">
        <v>0</v>
      </c>
      <c r="I45" s="139">
        <v>0</v>
      </c>
      <c r="J45" s="139">
        <v>0</v>
      </c>
      <c r="K45" s="139">
        <v>0</v>
      </c>
      <c r="L45" s="139">
        <v>0</v>
      </c>
      <c r="M45" s="139"/>
      <c r="N45" s="139">
        <v>2667.03</v>
      </c>
      <c r="O45" s="139"/>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c r="BL45" s="100"/>
      <c r="BM45" s="100"/>
      <c r="BN45" s="100"/>
      <c r="BO45" s="100"/>
      <c r="BP45" s="100"/>
      <c r="BQ45" s="100"/>
      <c r="BR45" s="100"/>
      <c r="BS45" s="100"/>
      <c r="BT45" s="100"/>
      <c r="BU45" s="100"/>
      <c r="BV45" s="100"/>
      <c r="BW45" s="100"/>
      <c r="BX45" s="100"/>
      <c r="BY45" s="100"/>
      <c r="BZ45" s="100"/>
      <c r="CA45" s="100"/>
      <c r="CB45" s="100"/>
      <c r="CC45" s="100"/>
      <c r="CD45" s="100"/>
      <c r="CE45" s="100"/>
      <c r="CF45" s="100"/>
      <c r="CG45" s="100"/>
      <c r="CH45" s="100"/>
      <c r="CI45" s="100"/>
      <c r="CJ45" s="100"/>
      <c r="CK45" s="100"/>
      <c r="CL45" s="100"/>
      <c r="CM45" s="100"/>
      <c r="CN45" s="100"/>
      <c r="CO45" s="100"/>
      <c r="CP45" s="100"/>
      <c r="CQ45" s="100"/>
      <c r="CR45" s="100"/>
      <c r="CS45" s="100"/>
      <c r="CT45" s="100"/>
      <c r="CU45" s="100"/>
      <c r="CV45" s="100"/>
      <c r="CW45" s="100"/>
      <c r="CX45" s="100"/>
      <c r="CY45" s="100"/>
      <c r="CZ45" s="100"/>
      <c r="DA45" s="100"/>
      <c r="DB45" s="100"/>
      <c r="DC45" s="100"/>
      <c r="DD45" s="100"/>
      <c r="DE45" s="100"/>
      <c r="DF45" s="100"/>
      <c r="DG45" s="100"/>
      <c r="DH45" s="100"/>
      <c r="DI45" s="100"/>
    </row>
    <row r="46" ht="23.1" customHeight="1" spans="1:82">
      <c r="A46" s="142" t="s">
        <v>92</v>
      </c>
      <c r="B46" s="138">
        <v>4.9734</v>
      </c>
      <c r="C46" s="139">
        <v>0</v>
      </c>
      <c r="D46" s="138">
        <v>0</v>
      </c>
      <c r="E46" s="138">
        <v>0</v>
      </c>
      <c r="F46" s="138">
        <v>0</v>
      </c>
      <c r="G46" s="138">
        <v>0</v>
      </c>
      <c r="H46" s="138">
        <v>0</v>
      </c>
      <c r="I46" s="138">
        <v>0</v>
      </c>
      <c r="J46" s="138">
        <v>0</v>
      </c>
      <c r="K46" s="138">
        <v>0</v>
      </c>
      <c r="L46" s="138">
        <v>0</v>
      </c>
      <c r="M46" s="138"/>
      <c r="N46" s="138">
        <v>4.9734</v>
      </c>
      <c r="O46" s="139"/>
      <c r="Z46" s="97"/>
      <c r="AA46" s="97"/>
      <c r="AB46" s="97"/>
      <c r="AC46" s="97"/>
      <c r="AD46" s="97"/>
      <c r="AE46" s="97"/>
      <c r="AF46" s="97"/>
      <c r="AG46" s="97"/>
      <c r="AH46" s="97"/>
      <c r="AI46" s="97"/>
      <c r="AJ46" s="97"/>
      <c r="AK46" s="97"/>
      <c r="AL46" s="97"/>
      <c r="AM46" s="97"/>
      <c r="AN46" s="97"/>
      <c r="AO46" s="97"/>
      <c r="AP46" s="97"/>
      <c r="AQ46" s="97"/>
      <c r="AR46" s="100"/>
      <c r="AS46" s="100"/>
      <c r="AT46" s="100"/>
      <c r="AU46" s="100"/>
      <c r="AV46" s="100"/>
      <c r="AW46" s="100"/>
      <c r="AX46" s="100"/>
      <c r="AY46" s="100"/>
      <c r="AZ46" s="100"/>
      <c r="BA46" s="100"/>
      <c r="BB46" s="100"/>
      <c r="BC46" s="100"/>
      <c r="BD46" s="100"/>
      <c r="BE46" s="100"/>
      <c r="BF46" s="100"/>
      <c r="BG46" s="100"/>
      <c r="BH46" s="100"/>
      <c r="BI46" s="100"/>
      <c r="BJ46" s="100"/>
      <c r="BK46" s="100"/>
      <c r="BL46" s="100"/>
      <c r="BM46" s="100"/>
      <c r="BN46" s="100"/>
      <c r="BO46" s="100"/>
      <c r="BP46" s="100"/>
      <c r="BQ46" s="100"/>
      <c r="BR46" s="100"/>
      <c r="BS46" s="100"/>
      <c r="BT46" s="100"/>
      <c r="BU46" s="100"/>
      <c r="BV46" s="100"/>
      <c r="BW46" s="100"/>
      <c r="BX46" s="100"/>
      <c r="BY46" s="100"/>
      <c r="BZ46" s="100"/>
      <c r="CA46" s="100"/>
      <c r="CB46" s="100"/>
      <c r="CC46" s="100"/>
      <c r="CD46" s="100"/>
    </row>
    <row r="47" ht="23.1" customHeight="1" spans="1:113">
      <c r="A47" s="122" t="s">
        <v>93</v>
      </c>
      <c r="B47" s="139">
        <f>C47+N47</f>
        <v>33551</v>
      </c>
      <c r="C47" s="139">
        <f>SUM(D47:M47)</f>
        <v>31437.28</v>
      </c>
      <c r="D47" s="139">
        <v>3651.36</v>
      </c>
      <c r="E47" s="139">
        <v>24.12</v>
      </c>
      <c r="F47" s="139">
        <v>3206.57</v>
      </c>
      <c r="G47" s="139">
        <v>953.61</v>
      </c>
      <c r="H47" s="139">
        <v>664.97</v>
      </c>
      <c r="I47" s="139">
        <v>2232.17</v>
      </c>
      <c r="J47" s="139">
        <v>4350.68</v>
      </c>
      <c r="K47" s="139">
        <v>9426.71</v>
      </c>
      <c r="L47" s="139">
        <v>6857.1</v>
      </c>
      <c r="M47" s="139">
        <f>64.52+1.1+4.37</f>
        <v>69.99</v>
      </c>
      <c r="N47" s="138">
        <v>2113.72</v>
      </c>
      <c r="O47" s="153"/>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c r="BL47" s="100"/>
      <c r="BM47" s="100"/>
      <c r="BN47" s="100"/>
      <c r="BO47" s="100"/>
      <c r="BP47" s="100"/>
      <c r="BQ47" s="100"/>
      <c r="BR47" s="100"/>
      <c r="BS47" s="100"/>
      <c r="BT47" s="100"/>
      <c r="BU47" s="100"/>
      <c r="BV47" s="100"/>
      <c r="BW47" s="100"/>
      <c r="BX47" s="100"/>
      <c r="BY47" s="100"/>
      <c r="BZ47" s="100"/>
      <c r="CA47" s="100"/>
      <c r="CB47" s="100"/>
      <c r="CC47" s="100"/>
      <c r="CD47" s="100"/>
      <c r="CE47" s="100"/>
      <c r="CF47" s="100"/>
      <c r="CG47" s="100"/>
      <c r="CH47" s="100"/>
      <c r="CI47" s="100"/>
      <c r="CJ47" s="100"/>
      <c r="CK47" s="100"/>
      <c r="CL47" s="100"/>
      <c r="CM47" s="100"/>
      <c r="CN47" s="100"/>
      <c r="CO47" s="100"/>
      <c r="CP47" s="100"/>
      <c r="CQ47" s="100"/>
      <c r="CR47" s="100"/>
      <c r="CS47" s="100"/>
      <c r="CT47" s="100"/>
      <c r="CU47" s="100"/>
      <c r="CV47" s="100"/>
      <c r="CW47" s="100"/>
      <c r="CX47" s="100"/>
      <c r="CY47" s="100"/>
      <c r="CZ47" s="100"/>
      <c r="DA47" s="100"/>
      <c r="DB47" s="100"/>
      <c r="DC47" s="100"/>
      <c r="DD47" s="100"/>
      <c r="DE47" s="100"/>
      <c r="DF47" s="100"/>
      <c r="DG47" s="100"/>
      <c r="DH47" s="100"/>
      <c r="DI47" s="100"/>
    </row>
  </sheetData>
  <mergeCells count="6">
    <mergeCell ref="A2:O2"/>
    <mergeCell ref="A3:O3"/>
    <mergeCell ref="F4:G4"/>
    <mergeCell ref="C5:N5"/>
    <mergeCell ref="A5:A6"/>
    <mergeCell ref="B5:B6"/>
  </mergeCells>
  <pageMargins left="0.15748031496063" right="0.15748031496063" top="0.393700787401575" bottom="0.393700787401575" header="0.511811023622047" footer="0.511811023622047"/>
  <pageSetup paperSize="8" fitToHeight="0"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K56"/>
  <sheetViews>
    <sheetView showZeros="0" view="pageBreakPreview" zoomScale="85" zoomScaleNormal="70" zoomScaleSheetLayoutView="85" workbookViewId="0">
      <pane xSplit="1" ySplit="5" topLeftCell="B6" activePane="bottomRight" state="frozen"/>
      <selection/>
      <selection pane="topRight"/>
      <selection pane="bottomLeft"/>
      <selection pane="bottomRight" activeCell="B5" sqref="B5:Y46"/>
    </sheetView>
  </sheetViews>
  <sheetFormatPr defaultColWidth="10" defaultRowHeight="15" customHeight="1"/>
  <cols>
    <col min="1" max="1" width="22.875" style="95" customWidth="1"/>
    <col min="2" max="2" width="10.875" style="96" customWidth="1"/>
    <col min="3" max="3" width="7.125" style="97" customWidth="1"/>
    <col min="4" max="4" width="6.25" style="97" customWidth="1"/>
    <col min="5" max="5" width="6.625" style="97" customWidth="1"/>
    <col min="6" max="6" width="6.5" style="97" customWidth="1"/>
    <col min="7" max="7" width="6.625" style="97" customWidth="1"/>
    <col min="8" max="8" width="6.875" style="97" customWidth="1"/>
    <col min="9" max="9" width="7" style="97" customWidth="1"/>
    <col min="10" max="10" width="5.875" style="97" customWidth="1"/>
    <col min="11" max="11" width="5.25" style="97" customWidth="1"/>
    <col min="12" max="12" width="7.75" style="97" customWidth="1"/>
    <col min="13" max="13" width="6" style="97" customWidth="1"/>
    <col min="14" max="14" width="5.375" style="97" customWidth="1"/>
    <col min="15" max="15" width="5.125" style="97" customWidth="1"/>
    <col min="16" max="16" width="6.625" style="97" customWidth="1"/>
    <col min="17" max="17" width="6.375" style="97" customWidth="1"/>
    <col min="18" max="18" width="6" style="98" customWidth="1"/>
    <col min="19" max="19" width="6.75" style="98" customWidth="1"/>
    <col min="20" max="20" width="5.875" style="99" customWidth="1"/>
    <col min="21" max="21" width="4.25" style="99" customWidth="1"/>
    <col min="22" max="22" width="4.625" style="99" customWidth="1"/>
    <col min="23" max="23" width="5.375" style="99" customWidth="1"/>
    <col min="24" max="24" width="4.75" style="99" customWidth="1"/>
    <col min="25" max="25" width="4.75" style="100" customWidth="1"/>
    <col min="26" max="16384" width="10" style="101"/>
  </cols>
  <sheetData>
    <row r="1" customHeight="1" spans="1:1">
      <c r="A1" s="1" t="s">
        <v>94</v>
      </c>
    </row>
    <row r="2" s="93" customFormat="1" ht="30" customHeight="1" spans="1:25">
      <c r="A2" s="102" t="s">
        <v>95</v>
      </c>
      <c r="B2" s="102"/>
      <c r="C2" s="102"/>
      <c r="D2" s="102"/>
      <c r="E2" s="102"/>
      <c r="F2" s="102"/>
      <c r="G2" s="102"/>
      <c r="H2" s="102"/>
      <c r="I2" s="102"/>
      <c r="J2" s="102"/>
      <c r="K2" s="102"/>
      <c r="L2" s="102"/>
      <c r="M2" s="102"/>
      <c r="N2" s="102"/>
      <c r="O2" s="102"/>
      <c r="P2" s="102"/>
      <c r="Q2" s="102"/>
      <c r="R2" s="102"/>
      <c r="S2" s="102"/>
      <c r="T2" s="102"/>
      <c r="U2" s="102"/>
      <c r="V2" s="102"/>
      <c r="W2" s="102"/>
      <c r="X2" s="102"/>
      <c r="Y2" s="102"/>
    </row>
    <row r="3" s="93" customFormat="1" ht="18" customHeight="1" spans="1:25">
      <c r="A3" s="103" t="s">
        <v>2</v>
      </c>
      <c r="B3" s="103"/>
      <c r="C3" s="103"/>
      <c r="D3" s="103"/>
      <c r="E3" s="103"/>
      <c r="F3" s="103"/>
      <c r="G3" s="103"/>
      <c r="H3" s="103"/>
      <c r="I3" s="103"/>
      <c r="J3" s="103"/>
      <c r="K3" s="103"/>
      <c r="L3" s="103"/>
      <c r="M3" s="103"/>
      <c r="N3" s="103"/>
      <c r="O3" s="103"/>
      <c r="P3" s="103"/>
      <c r="Q3" s="103"/>
      <c r="R3" s="103"/>
      <c r="S3" s="103"/>
      <c r="T3" s="103"/>
      <c r="U3" s="103"/>
      <c r="V3" s="103"/>
      <c r="W3" s="103"/>
      <c r="X3" s="103"/>
      <c r="Y3" s="103"/>
    </row>
    <row r="4" ht="17.1" customHeight="1" spans="1:25">
      <c r="A4" s="104"/>
      <c r="B4" s="104"/>
      <c r="C4" s="104"/>
      <c r="D4" s="104"/>
      <c r="E4" s="104"/>
      <c r="F4" s="104"/>
      <c r="G4" s="104"/>
      <c r="H4" s="104"/>
      <c r="I4" s="104"/>
      <c r="J4" s="104"/>
      <c r="K4" s="104"/>
      <c r="L4" s="104"/>
      <c r="M4" s="104"/>
      <c r="N4" s="104"/>
      <c r="O4" s="104"/>
      <c r="P4" s="104"/>
      <c r="Q4" s="104"/>
      <c r="R4" s="104"/>
      <c r="S4" s="104"/>
      <c r="T4" s="104"/>
      <c r="U4" s="104"/>
      <c r="V4" s="104"/>
      <c r="W4" s="126" t="s">
        <v>3</v>
      </c>
      <c r="X4" s="126"/>
      <c r="Y4" s="126"/>
    </row>
    <row r="5" s="94" customFormat="1" ht="36.95" customHeight="1" spans="1:25">
      <c r="A5" s="105" t="s">
        <v>4</v>
      </c>
      <c r="B5" s="106" t="s">
        <v>96</v>
      </c>
      <c r="C5" s="107" t="s">
        <v>97</v>
      </c>
      <c r="D5" s="107" t="s">
        <v>26</v>
      </c>
      <c r="E5" s="107" t="s">
        <v>98</v>
      </c>
      <c r="F5" s="107" t="s">
        <v>29</v>
      </c>
      <c r="G5" s="107" t="s">
        <v>18</v>
      </c>
      <c r="H5" s="107" t="s">
        <v>16</v>
      </c>
      <c r="I5" s="107" t="s">
        <v>99</v>
      </c>
      <c r="J5" s="107" t="s">
        <v>100</v>
      </c>
      <c r="K5" s="107" t="s">
        <v>101</v>
      </c>
      <c r="L5" s="107" t="s">
        <v>102</v>
      </c>
      <c r="M5" s="107" t="s">
        <v>103</v>
      </c>
      <c r="N5" s="107" t="s">
        <v>104</v>
      </c>
      <c r="O5" s="107" t="s">
        <v>105</v>
      </c>
      <c r="P5" s="107" t="s">
        <v>106</v>
      </c>
      <c r="Q5" s="107" t="s">
        <v>107</v>
      </c>
      <c r="R5" s="107" t="s">
        <v>108</v>
      </c>
      <c r="S5" s="107" t="s">
        <v>109</v>
      </c>
      <c r="T5" s="127" t="s">
        <v>110</v>
      </c>
      <c r="U5" s="127" t="s">
        <v>111</v>
      </c>
      <c r="V5" s="127" t="s">
        <v>103</v>
      </c>
      <c r="W5" s="127" t="s">
        <v>112</v>
      </c>
      <c r="X5" s="127" t="s">
        <v>113</v>
      </c>
      <c r="Y5" s="127" t="s">
        <v>114</v>
      </c>
    </row>
    <row r="6" s="94" customFormat="1" ht="36.95" customHeight="1" spans="1:25">
      <c r="A6" s="105" t="s">
        <v>5</v>
      </c>
      <c r="B6" s="108">
        <f t="shared" ref="B6:Y6" si="0">B7+B46</f>
        <v>36418.3734</v>
      </c>
      <c r="C6" s="108">
        <f t="shared" si="0"/>
        <v>575.3634</v>
      </c>
      <c r="D6" s="109">
        <f t="shared" si="0"/>
        <v>130</v>
      </c>
      <c r="E6" s="109">
        <f t="shared" si="0"/>
        <v>880.01</v>
      </c>
      <c r="F6" s="109">
        <f t="shared" si="0"/>
        <v>30</v>
      </c>
      <c r="G6" s="109">
        <f t="shared" si="0"/>
        <v>465.5</v>
      </c>
      <c r="H6" s="109">
        <f t="shared" si="0"/>
        <v>487.67</v>
      </c>
      <c r="I6" s="109">
        <f t="shared" si="0"/>
        <v>85</v>
      </c>
      <c r="J6" s="109">
        <f t="shared" si="0"/>
        <v>311</v>
      </c>
      <c r="K6" s="109">
        <f t="shared" si="0"/>
        <v>570</v>
      </c>
      <c r="L6" s="109">
        <f t="shared" si="0"/>
        <v>24915.64</v>
      </c>
      <c r="M6" s="109">
        <f t="shared" si="0"/>
        <v>100</v>
      </c>
      <c r="N6" s="109">
        <f t="shared" si="0"/>
        <v>250</v>
      </c>
      <c r="O6" s="109">
        <f t="shared" si="0"/>
        <v>220</v>
      </c>
      <c r="P6" s="109">
        <f t="shared" si="0"/>
        <v>2898</v>
      </c>
      <c r="Q6" s="109">
        <f t="shared" si="0"/>
        <v>700</v>
      </c>
      <c r="R6" s="109">
        <f t="shared" si="0"/>
        <v>1183</v>
      </c>
      <c r="S6" s="109">
        <f t="shared" si="0"/>
        <v>2212.19</v>
      </c>
      <c r="T6" s="109">
        <f t="shared" si="0"/>
        <v>20</v>
      </c>
      <c r="U6" s="109">
        <f t="shared" si="0"/>
        <v>15</v>
      </c>
      <c r="V6" s="109">
        <f t="shared" si="0"/>
        <v>30</v>
      </c>
      <c r="W6" s="109">
        <f t="shared" si="0"/>
        <v>265</v>
      </c>
      <c r="X6" s="109">
        <f t="shared" si="0"/>
        <v>25</v>
      </c>
      <c r="Y6" s="109">
        <f t="shared" si="0"/>
        <v>50</v>
      </c>
    </row>
    <row r="7" ht="24.95" customHeight="1" spans="1:63">
      <c r="A7" s="110" t="s">
        <v>115</v>
      </c>
      <c r="B7" s="108">
        <v>34304.6534</v>
      </c>
      <c r="C7" s="108">
        <v>575.3634</v>
      </c>
      <c r="D7" s="109">
        <v>130</v>
      </c>
      <c r="E7" s="109">
        <v>880.01</v>
      </c>
      <c r="F7" s="109">
        <v>30</v>
      </c>
      <c r="G7" s="109">
        <v>465.5</v>
      </c>
      <c r="H7" s="109">
        <v>487.67</v>
      </c>
      <c r="I7" s="109">
        <v>85</v>
      </c>
      <c r="J7" s="109">
        <v>311</v>
      </c>
      <c r="K7" s="109">
        <v>570</v>
      </c>
      <c r="L7" s="109">
        <v>24424.02</v>
      </c>
      <c r="M7" s="109">
        <v>100</v>
      </c>
      <c r="N7" s="109">
        <v>250</v>
      </c>
      <c r="O7" s="109">
        <v>220</v>
      </c>
      <c r="P7" s="109">
        <v>2898</v>
      </c>
      <c r="Q7" s="109">
        <v>700</v>
      </c>
      <c r="R7" s="109">
        <v>1183</v>
      </c>
      <c r="S7" s="109">
        <v>590.09</v>
      </c>
      <c r="T7" s="109">
        <v>20</v>
      </c>
      <c r="U7" s="109">
        <v>15</v>
      </c>
      <c r="V7" s="109">
        <v>30</v>
      </c>
      <c r="W7" s="109">
        <v>265</v>
      </c>
      <c r="X7" s="109">
        <v>25</v>
      </c>
      <c r="Y7" s="109">
        <v>50</v>
      </c>
      <c r="Z7" s="97"/>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row>
    <row r="8" ht="23.25" customHeight="1" spans="1:63">
      <c r="A8" s="110" t="s">
        <v>11</v>
      </c>
      <c r="B8" s="109">
        <v>7435</v>
      </c>
      <c r="C8" s="109">
        <v>0</v>
      </c>
      <c r="D8" s="109">
        <v>0</v>
      </c>
      <c r="E8" s="109">
        <v>0</v>
      </c>
      <c r="F8" s="109">
        <v>0</v>
      </c>
      <c r="G8" s="109">
        <v>0</v>
      </c>
      <c r="H8" s="109">
        <v>41</v>
      </c>
      <c r="I8" s="109">
        <v>0</v>
      </c>
      <c r="J8" s="109">
        <v>25</v>
      </c>
      <c r="K8" s="109">
        <v>5</v>
      </c>
      <c r="L8" s="109">
        <v>6836</v>
      </c>
      <c r="M8" s="109">
        <v>0</v>
      </c>
      <c r="N8" s="109">
        <v>0</v>
      </c>
      <c r="O8" s="109">
        <v>0</v>
      </c>
      <c r="P8" s="109">
        <v>28</v>
      </c>
      <c r="Q8" s="109">
        <v>0</v>
      </c>
      <c r="R8" s="109">
        <v>240</v>
      </c>
      <c r="S8" s="109">
        <v>100</v>
      </c>
      <c r="T8" s="109">
        <v>0</v>
      </c>
      <c r="U8" s="109">
        <v>0</v>
      </c>
      <c r="V8" s="109">
        <v>0</v>
      </c>
      <c r="W8" s="109">
        <v>160</v>
      </c>
      <c r="X8" s="109">
        <v>0</v>
      </c>
      <c r="Y8" s="109">
        <v>0</v>
      </c>
      <c r="Z8" s="97"/>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row>
    <row r="9" ht="26.1" customHeight="1" spans="1:63">
      <c r="A9" s="111" t="s">
        <v>116</v>
      </c>
      <c r="B9" s="109">
        <v>5488</v>
      </c>
      <c r="C9" s="109"/>
      <c r="D9" s="109"/>
      <c r="E9" s="109"/>
      <c r="F9" s="109"/>
      <c r="G9" s="109"/>
      <c r="H9" s="109"/>
      <c r="I9" s="109"/>
      <c r="J9" s="109"/>
      <c r="K9" s="109"/>
      <c r="L9" s="109">
        <v>5488</v>
      </c>
      <c r="M9" s="109"/>
      <c r="N9" s="109"/>
      <c r="O9" s="109"/>
      <c r="P9" s="109"/>
      <c r="Q9" s="109"/>
      <c r="R9" s="109"/>
      <c r="S9" s="109"/>
      <c r="T9" s="109"/>
      <c r="U9" s="109"/>
      <c r="V9" s="109"/>
      <c r="W9" s="109"/>
      <c r="X9" s="109"/>
      <c r="Y9" s="109"/>
      <c r="Z9" s="97"/>
      <c r="AA9" s="100"/>
      <c r="AB9" s="100"/>
      <c r="AC9" s="100"/>
      <c r="AD9" s="100"/>
      <c r="AE9" s="100"/>
      <c r="AF9" s="100"/>
      <c r="AG9" s="100"/>
      <c r="AH9" s="100"/>
      <c r="AI9" s="100"/>
      <c r="AJ9" s="100"/>
      <c r="AK9" s="100"/>
      <c r="AL9" s="100"/>
      <c r="AM9" s="100"/>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row>
    <row r="10" ht="17.1" customHeight="1" spans="1:63">
      <c r="A10" s="112" t="s">
        <v>15</v>
      </c>
      <c r="B10" s="109">
        <v>997</v>
      </c>
      <c r="C10" s="109"/>
      <c r="D10" s="109"/>
      <c r="E10" s="109"/>
      <c r="F10" s="109"/>
      <c r="G10" s="109"/>
      <c r="H10" s="109">
        <v>41</v>
      </c>
      <c r="I10" s="109"/>
      <c r="J10" s="109">
        <v>25</v>
      </c>
      <c r="K10" s="109">
        <v>5</v>
      </c>
      <c r="L10" s="109">
        <v>398</v>
      </c>
      <c r="M10" s="109"/>
      <c r="N10" s="109"/>
      <c r="O10" s="109"/>
      <c r="P10" s="109">
        <v>28</v>
      </c>
      <c r="Q10" s="109"/>
      <c r="R10" s="109">
        <v>240</v>
      </c>
      <c r="S10" s="109">
        <v>100</v>
      </c>
      <c r="T10" s="109"/>
      <c r="U10" s="109"/>
      <c r="V10" s="109"/>
      <c r="W10" s="109">
        <v>160</v>
      </c>
      <c r="X10" s="109"/>
      <c r="Y10" s="109"/>
      <c r="Z10" s="97"/>
      <c r="AA10" s="100"/>
      <c r="AB10" s="100"/>
      <c r="AC10" s="100"/>
      <c r="AD10" s="100"/>
      <c r="AE10" s="100"/>
      <c r="AF10" s="100"/>
      <c r="AG10" s="100"/>
      <c r="AH10" s="100"/>
      <c r="AI10" s="100"/>
      <c r="AJ10" s="100"/>
      <c r="AK10" s="100"/>
      <c r="AL10" s="100"/>
      <c r="AM10" s="100"/>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row>
    <row r="11" ht="27.95" customHeight="1" spans="1:63">
      <c r="A11" s="113" t="s">
        <v>117</v>
      </c>
      <c r="B11" s="109">
        <v>850</v>
      </c>
      <c r="C11" s="109"/>
      <c r="D11" s="109"/>
      <c r="E11" s="109"/>
      <c r="F11" s="109"/>
      <c r="G11" s="109"/>
      <c r="H11" s="109"/>
      <c r="I11" s="109"/>
      <c r="J11" s="109"/>
      <c r="K11" s="109"/>
      <c r="L11" s="107">
        <v>850</v>
      </c>
      <c r="M11" s="109"/>
      <c r="N11" s="109"/>
      <c r="O11" s="109"/>
      <c r="P11" s="109"/>
      <c r="Q11" s="109"/>
      <c r="R11" s="109"/>
      <c r="S11" s="109"/>
      <c r="T11" s="109"/>
      <c r="U11" s="109"/>
      <c r="V11" s="109"/>
      <c r="W11" s="109"/>
      <c r="X11" s="109"/>
      <c r="Y11" s="109"/>
      <c r="Z11" s="97"/>
      <c r="AA11" s="100"/>
      <c r="AB11" s="100"/>
      <c r="AC11" s="100"/>
      <c r="AD11" s="100"/>
      <c r="AE11" s="100"/>
      <c r="AF11" s="100"/>
      <c r="AG11" s="100"/>
      <c r="AH11" s="100"/>
      <c r="AI11" s="100"/>
      <c r="AJ11" s="100"/>
      <c r="AK11" s="100"/>
      <c r="AL11" s="100"/>
      <c r="AM11" s="100"/>
      <c r="AN11" s="100"/>
      <c r="AO11" s="100"/>
      <c r="AP11" s="100"/>
      <c r="AQ11" s="100"/>
      <c r="AR11" s="100"/>
      <c r="AS11" s="100"/>
      <c r="AT11" s="100"/>
      <c r="AU11" s="100"/>
      <c r="AV11" s="100"/>
      <c r="AW11" s="100"/>
      <c r="AX11" s="100"/>
      <c r="AY11" s="100"/>
      <c r="AZ11" s="100"/>
      <c r="BA11" s="100"/>
      <c r="BB11" s="100"/>
      <c r="BC11" s="100"/>
      <c r="BD11" s="100"/>
      <c r="BE11" s="100"/>
      <c r="BF11" s="100"/>
      <c r="BG11" s="100"/>
      <c r="BH11" s="100"/>
      <c r="BI11" s="100"/>
      <c r="BJ11" s="100"/>
      <c r="BK11" s="100"/>
    </row>
    <row r="12" ht="27.95" customHeight="1" spans="1:63">
      <c r="A12" s="113" t="s">
        <v>118</v>
      </c>
      <c r="B12" s="109">
        <v>100</v>
      </c>
      <c r="C12" s="109"/>
      <c r="D12" s="109"/>
      <c r="E12" s="109"/>
      <c r="F12" s="109"/>
      <c r="G12" s="109"/>
      <c r="H12" s="109"/>
      <c r="I12" s="109"/>
      <c r="J12" s="109"/>
      <c r="K12" s="109"/>
      <c r="L12" s="109">
        <v>100</v>
      </c>
      <c r="M12" s="109"/>
      <c r="N12" s="109"/>
      <c r="O12" s="109"/>
      <c r="P12" s="109"/>
      <c r="Q12" s="109"/>
      <c r="R12" s="109"/>
      <c r="S12" s="109"/>
      <c r="T12" s="109"/>
      <c r="U12" s="109"/>
      <c r="V12" s="109"/>
      <c r="W12" s="109"/>
      <c r="X12" s="109"/>
      <c r="Y12" s="109"/>
      <c r="Z12" s="97"/>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0"/>
      <c r="AW12" s="100"/>
      <c r="AX12" s="100"/>
      <c r="AY12" s="100"/>
      <c r="AZ12" s="100"/>
      <c r="BA12" s="100"/>
      <c r="BB12" s="100"/>
      <c r="BC12" s="100"/>
      <c r="BD12" s="100"/>
      <c r="BE12" s="100"/>
      <c r="BF12" s="100"/>
      <c r="BG12" s="100"/>
      <c r="BH12" s="100"/>
      <c r="BI12" s="100"/>
      <c r="BJ12" s="100"/>
      <c r="BK12" s="100"/>
    </row>
    <row r="13" ht="27" customHeight="1" spans="1:63">
      <c r="A13" s="110" t="s">
        <v>85</v>
      </c>
      <c r="B13" s="109">
        <v>0</v>
      </c>
      <c r="C13" s="109">
        <v>0</v>
      </c>
      <c r="D13" s="109">
        <v>0</v>
      </c>
      <c r="E13" s="109">
        <v>0</v>
      </c>
      <c r="F13" s="109">
        <v>0</v>
      </c>
      <c r="G13" s="109">
        <v>0</v>
      </c>
      <c r="H13" s="109">
        <v>0</v>
      </c>
      <c r="I13" s="109">
        <v>0</v>
      </c>
      <c r="J13" s="109">
        <v>0</v>
      </c>
      <c r="K13" s="109">
        <v>0</v>
      </c>
      <c r="L13" s="109">
        <v>0</v>
      </c>
      <c r="M13" s="109">
        <v>0</v>
      </c>
      <c r="N13" s="109">
        <v>0</v>
      </c>
      <c r="O13" s="109">
        <v>0</v>
      </c>
      <c r="P13" s="109">
        <v>0</v>
      </c>
      <c r="Q13" s="109">
        <v>0</v>
      </c>
      <c r="R13" s="109">
        <v>0</v>
      </c>
      <c r="S13" s="109">
        <v>0</v>
      </c>
      <c r="T13" s="109">
        <v>0</v>
      </c>
      <c r="U13" s="109">
        <v>0</v>
      </c>
      <c r="V13" s="109">
        <v>0</v>
      </c>
      <c r="W13" s="109">
        <v>0</v>
      </c>
      <c r="X13" s="109">
        <v>0</v>
      </c>
      <c r="Y13" s="109">
        <v>0</v>
      </c>
      <c r="Z13" s="97"/>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row>
    <row r="14" ht="24" customHeight="1" spans="1:63">
      <c r="A14" s="114" t="s">
        <v>119</v>
      </c>
      <c r="B14" s="109">
        <v>0</v>
      </c>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97"/>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0"/>
      <c r="AX14" s="100"/>
      <c r="AY14" s="100"/>
      <c r="AZ14" s="100"/>
      <c r="BA14" s="100"/>
      <c r="BB14" s="100"/>
      <c r="BC14" s="100"/>
      <c r="BD14" s="100"/>
      <c r="BE14" s="100"/>
      <c r="BF14" s="100"/>
      <c r="BG14" s="100"/>
      <c r="BH14" s="100"/>
      <c r="BI14" s="100"/>
      <c r="BJ14" s="100"/>
      <c r="BK14" s="100"/>
    </row>
    <row r="15" ht="20.1" customHeight="1" spans="1:63">
      <c r="A15" s="110" t="s">
        <v>23</v>
      </c>
      <c r="B15" s="109">
        <v>20239.65</v>
      </c>
      <c r="C15" s="109">
        <v>0</v>
      </c>
      <c r="D15" s="109">
        <v>130</v>
      </c>
      <c r="E15" s="109">
        <v>500</v>
      </c>
      <c r="F15" s="109">
        <v>30</v>
      </c>
      <c r="G15" s="109">
        <v>0</v>
      </c>
      <c r="H15" s="109">
        <v>0</v>
      </c>
      <c r="I15" s="109">
        <v>85</v>
      </c>
      <c r="J15" s="109">
        <v>100</v>
      </c>
      <c r="K15" s="109">
        <v>20</v>
      </c>
      <c r="L15" s="109">
        <v>15879.56</v>
      </c>
      <c r="M15" s="109">
        <v>0</v>
      </c>
      <c r="N15" s="109">
        <v>190</v>
      </c>
      <c r="O15" s="109">
        <v>190</v>
      </c>
      <c r="P15" s="109">
        <v>2310</v>
      </c>
      <c r="Q15" s="109">
        <v>700</v>
      </c>
      <c r="R15" s="109">
        <v>70</v>
      </c>
      <c r="S15" s="109">
        <v>35.09</v>
      </c>
      <c r="T15" s="109">
        <v>0</v>
      </c>
      <c r="U15" s="109">
        <v>0</v>
      </c>
      <c r="V15" s="109">
        <v>0</v>
      </c>
      <c r="W15" s="109">
        <v>0</v>
      </c>
      <c r="X15" s="109">
        <v>0</v>
      </c>
      <c r="Y15" s="109">
        <v>0</v>
      </c>
      <c r="Z15" s="97"/>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0"/>
      <c r="AX15" s="100"/>
      <c r="AY15" s="100"/>
      <c r="AZ15" s="100"/>
      <c r="BA15" s="100"/>
      <c r="BB15" s="100"/>
      <c r="BC15" s="100"/>
      <c r="BD15" s="100"/>
      <c r="BE15" s="100"/>
      <c r="BF15" s="100"/>
      <c r="BG15" s="100"/>
      <c r="BH15" s="100"/>
      <c r="BI15" s="100"/>
      <c r="BJ15" s="100"/>
      <c r="BK15" s="100"/>
    </row>
    <row r="16" ht="21.95" customHeight="1" spans="1:63">
      <c r="A16" s="115" t="s">
        <v>25</v>
      </c>
      <c r="B16" s="109">
        <v>4434.65</v>
      </c>
      <c r="C16" s="109"/>
      <c r="D16" s="109">
        <v>70</v>
      </c>
      <c r="E16" s="109"/>
      <c r="F16" s="109"/>
      <c r="G16" s="109"/>
      <c r="H16" s="109"/>
      <c r="I16" s="109"/>
      <c r="J16" s="109"/>
      <c r="K16" s="109"/>
      <c r="L16" s="109">
        <v>4269.56</v>
      </c>
      <c r="M16" s="109"/>
      <c r="N16" s="109"/>
      <c r="O16" s="109"/>
      <c r="P16" s="109">
        <v>10</v>
      </c>
      <c r="Q16" s="109"/>
      <c r="R16" s="109">
        <v>50</v>
      </c>
      <c r="S16" s="109">
        <v>35.09</v>
      </c>
      <c r="T16" s="109"/>
      <c r="U16" s="109"/>
      <c r="V16" s="109"/>
      <c r="W16" s="109"/>
      <c r="X16" s="109"/>
      <c r="Y16" s="109"/>
      <c r="Z16" s="97"/>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row>
    <row r="17" ht="27.95" customHeight="1" spans="1:63">
      <c r="A17" s="116" t="s">
        <v>120</v>
      </c>
      <c r="B17" s="109">
        <v>0</v>
      </c>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97"/>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c r="AZ17" s="100"/>
      <c r="BA17" s="100"/>
      <c r="BB17" s="100"/>
      <c r="BC17" s="100"/>
      <c r="BD17" s="100"/>
      <c r="BE17" s="100"/>
      <c r="BF17" s="100"/>
      <c r="BG17" s="100"/>
      <c r="BH17" s="100"/>
      <c r="BI17" s="100"/>
      <c r="BJ17" s="100"/>
      <c r="BK17" s="100"/>
    </row>
    <row r="18" ht="24.95" customHeight="1" spans="1:63">
      <c r="A18" s="116" t="s">
        <v>28</v>
      </c>
      <c r="B18" s="109">
        <v>330</v>
      </c>
      <c r="C18" s="109"/>
      <c r="D18" s="109"/>
      <c r="E18" s="109"/>
      <c r="F18" s="109">
        <v>30</v>
      </c>
      <c r="G18" s="109"/>
      <c r="H18" s="109"/>
      <c r="I18" s="109"/>
      <c r="J18" s="109">
        <v>20</v>
      </c>
      <c r="K18" s="109"/>
      <c r="L18" s="109">
        <v>260</v>
      </c>
      <c r="M18" s="109"/>
      <c r="N18" s="109"/>
      <c r="O18" s="109"/>
      <c r="P18" s="109"/>
      <c r="Q18" s="109"/>
      <c r="R18" s="109">
        <v>20</v>
      </c>
      <c r="S18" s="109"/>
      <c r="T18" s="109"/>
      <c r="U18" s="109"/>
      <c r="V18" s="109"/>
      <c r="W18" s="109"/>
      <c r="X18" s="109"/>
      <c r="Y18" s="109"/>
      <c r="Z18" s="97"/>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0"/>
      <c r="AY18" s="100"/>
      <c r="AZ18" s="100"/>
      <c r="BA18" s="100"/>
      <c r="BB18" s="100"/>
      <c r="BC18" s="100"/>
      <c r="BD18" s="100"/>
      <c r="BE18" s="100"/>
      <c r="BF18" s="100"/>
      <c r="BG18" s="100"/>
      <c r="BH18" s="100"/>
      <c r="BI18" s="100"/>
      <c r="BJ18" s="100"/>
      <c r="BK18" s="100"/>
    </row>
    <row r="19" ht="24.95" customHeight="1" spans="1:63">
      <c r="A19" s="116" t="s">
        <v>30</v>
      </c>
      <c r="B19" s="109">
        <v>560</v>
      </c>
      <c r="C19" s="109"/>
      <c r="D19" s="109"/>
      <c r="E19" s="109">
        <v>500</v>
      </c>
      <c r="F19" s="109"/>
      <c r="G19" s="109"/>
      <c r="H19" s="109"/>
      <c r="I19" s="109"/>
      <c r="J19" s="109">
        <v>60</v>
      </c>
      <c r="K19" s="109"/>
      <c r="L19" s="109"/>
      <c r="M19" s="109"/>
      <c r="N19" s="109"/>
      <c r="O19" s="109"/>
      <c r="P19" s="109"/>
      <c r="Q19" s="109"/>
      <c r="R19" s="109"/>
      <c r="S19" s="109"/>
      <c r="T19" s="109"/>
      <c r="U19" s="109"/>
      <c r="V19" s="109"/>
      <c r="W19" s="109"/>
      <c r="X19" s="109"/>
      <c r="Y19" s="109"/>
      <c r="Z19" s="97"/>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0"/>
      <c r="AY19" s="100"/>
      <c r="AZ19" s="100"/>
      <c r="BA19" s="100"/>
      <c r="BB19" s="100"/>
      <c r="BC19" s="100"/>
      <c r="BD19" s="100"/>
      <c r="BE19" s="100"/>
      <c r="BF19" s="100"/>
      <c r="BG19" s="100"/>
      <c r="BH19" s="100"/>
      <c r="BI19" s="100"/>
      <c r="BJ19" s="100"/>
      <c r="BK19" s="100"/>
    </row>
    <row r="20" ht="27" customHeight="1" spans="1:63">
      <c r="A20" s="117" t="s">
        <v>121</v>
      </c>
      <c r="B20" s="109">
        <v>0</v>
      </c>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97"/>
      <c r="AA20" s="100"/>
      <c r="AB20" s="100"/>
      <c r="AC20" s="100"/>
      <c r="AD20" s="100"/>
      <c r="AE20" s="100"/>
      <c r="AF20" s="100"/>
      <c r="AG20" s="100"/>
      <c r="AH20" s="100"/>
      <c r="AI20" s="100"/>
      <c r="AJ20" s="100"/>
      <c r="AK20" s="100"/>
      <c r="AL20" s="100"/>
      <c r="AM20" s="100"/>
      <c r="AN20" s="100"/>
      <c r="AO20" s="100"/>
      <c r="AP20" s="100"/>
      <c r="AQ20" s="100"/>
      <c r="AR20" s="100"/>
      <c r="AS20" s="100"/>
      <c r="AT20" s="100"/>
      <c r="AU20" s="100"/>
      <c r="AV20" s="100"/>
      <c r="AW20" s="100"/>
      <c r="AX20" s="100"/>
      <c r="AY20" s="100"/>
      <c r="AZ20" s="100"/>
      <c r="BA20" s="100"/>
      <c r="BB20" s="100"/>
      <c r="BC20" s="100"/>
      <c r="BD20" s="100"/>
      <c r="BE20" s="100"/>
      <c r="BF20" s="100"/>
      <c r="BG20" s="100"/>
      <c r="BH20" s="100"/>
      <c r="BI20" s="100"/>
      <c r="BJ20" s="100"/>
      <c r="BK20" s="100"/>
    </row>
    <row r="21" ht="21.95" customHeight="1" spans="1:63">
      <c r="A21" s="116" t="s">
        <v>34</v>
      </c>
      <c r="B21" s="109">
        <v>85</v>
      </c>
      <c r="C21" s="109"/>
      <c r="D21" s="109"/>
      <c r="E21" s="109"/>
      <c r="F21" s="109"/>
      <c r="G21" s="109"/>
      <c r="H21" s="109"/>
      <c r="I21" s="109">
        <v>85</v>
      </c>
      <c r="J21" s="109"/>
      <c r="K21" s="109"/>
      <c r="L21" s="109"/>
      <c r="M21" s="109"/>
      <c r="N21" s="109"/>
      <c r="O21" s="109"/>
      <c r="P21" s="109"/>
      <c r="Q21" s="109"/>
      <c r="R21" s="109"/>
      <c r="S21" s="109"/>
      <c r="T21" s="109"/>
      <c r="U21" s="109"/>
      <c r="V21" s="109"/>
      <c r="W21" s="109"/>
      <c r="X21" s="109"/>
      <c r="Y21" s="109"/>
      <c r="Z21" s="97"/>
      <c r="AA21" s="100"/>
      <c r="AB21" s="100"/>
      <c r="AC21" s="100"/>
      <c r="AD21" s="100"/>
      <c r="AE21" s="100"/>
      <c r="AF21" s="100"/>
      <c r="AG21" s="100"/>
      <c r="AH21" s="100"/>
      <c r="AI21" s="100"/>
      <c r="AJ21" s="100"/>
      <c r="AK21" s="100"/>
      <c r="AL21" s="100"/>
      <c r="AM21" s="100"/>
      <c r="AN21" s="100"/>
      <c r="AO21" s="100"/>
      <c r="AP21" s="100"/>
      <c r="AQ21" s="100"/>
      <c r="AR21" s="100"/>
      <c r="AS21" s="100"/>
      <c r="AT21" s="100"/>
      <c r="AU21" s="100"/>
      <c r="AV21" s="100"/>
      <c r="AW21" s="100"/>
      <c r="AX21" s="100"/>
      <c r="AY21" s="100"/>
      <c r="AZ21" s="100"/>
      <c r="BA21" s="100"/>
      <c r="BB21" s="100"/>
      <c r="BC21" s="100"/>
      <c r="BD21" s="100"/>
      <c r="BE21" s="100"/>
      <c r="BF21" s="100"/>
      <c r="BG21" s="100"/>
      <c r="BH21" s="100"/>
      <c r="BI21" s="100"/>
      <c r="BJ21" s="100"/>
      <c r="BK21" s="100"/>
    </row>
    <row r="22" ht="21.95" customHeight="1" spans="1:63">
      <c r="A22" s="113" t="s">
        <v>36</v>
      </c>
      <c r="B22" s="109">
        <v>700</v>
      </c>
      <c r="C22" s="109"/>
      <c r="D22" s="109"/>
      <c r="E22" s="109"/>
      <c r="F22" s="109"/>
      <c r="G22" s="109"/>
      <c r="H22" s="109"/>
      <c r="I22" s="109"/>
      <c r="J22" s="109"/>
      <c r="K22" s="109"/>
      <c r="L22" s="109"/>
      <c r="M22" s="109"/>
      <c r="N22" s="109"/>
      <c r="O22" s="109"/>
      <c r="P22" s="109"/>
      <c r="Q22" s="109">
        <v>700</v>
      </c>
      <c r="R22" s="109"/>
      <c r="S22" s="109"/>
      <c r="T22" s="109"/>
      <c r="U22" s="109"/>
      <c r="V22" s="109"/>
      <c r="W22" s="109"/>
      <c r="X22" s="109"/>
      <c r="Y22" s="109"/>
      <c r="Z22" s="97"/>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row>
    <row r="23" ht="30.95" customHeight="1" spans="1:63">
      <c r="A23" s="116" t="s">
        <v>122</v>
      </c>
      <c r="B23" s="109">
        <v>3650</v>
      </c>
      <c r="C23" s="109"/>
      <c r="D23" s="109"/>
      <c r="E23" s="109"/>
      <c r="F23" s="109"/>
      <c r="G23" s="109"/>
      <c r="H23" s="109"/>
      <c r="I23" s="109"/>
      <c r="J23" s="109"/>
      <c r="K23" s="109"/>
      <c r="L23" s="109">
        <v>1350</v>
      </c>
      <c r="M23" s="109"/>
      <c r="N23" s="109"/>
      <c r="O23" s="109"/>
      <c r="P23" s="109">
        <v>2300</v>
      </c>
      <c r="Q23" s="109"/>
      <c r="R23" s="109"/>
      <c r="S23" s="109"/>
      <c r="T23" s="109"/>
      <c r="U23" s="109"/>
      <c r="V23" s="109"/>
      <c r="W23" s="109"/>
      <c r="X23" s="109"/>
      <c r="Y23" s="109"/>
      <c r="Z23" s="97"/>
      <c r="AA23" s="100"/>
      <c r="AB23" s="100"/>
      <c r="AC23" s="100"/>
      <c r="AD23" s="100"/>
      <c r="AE23" s="100"/>
      <c r="AF23" s="100"/>
      <c r="AG23" s="100"/>
      <c r="AH23" s="100"/>
      <c r="AI23" s="100"/>
      <c r="AJ23" s="100"/>
      <c r="AK23" s="100"/>
      <c r="AL23" s="100"/>
      <c r="AM23" s="100"/>
      <c r="AN23" s="100"/>
      <c r="AO23" s="100"/>
      <c r="AP23" s="100"/>
      <c r="AQ23" s="100"/>
      <c r="AR23" s="100"/>
      <c r="AS23" s="100"/>
      <c r="AT23" s="100"/>
      <c r="AU23" s="100"/>
      <c r="AV23" s="100"/>
      <c r="AW23" s="100"/>
      <c r="AX23" s="100"/>
      <c r="AY23" s="100"/>
      <c r="AZ23" s="100"/>
      <c r="BA23" s="100"/>
      <c r="BB23" s="100"/>
      <c r="BC23" s="100"/>
      <c r="BD23" s="100"/>
      <c r="BE23" s="100"/>
      <c r="BF23" s="100"/>
      <c r="BG23" s="100"/>
      <c r="BH23" s="100"/>
      <c r="BI23" s="100"/>
      <c r="BJ23" s="100"/>
      <c r="BK23" s="100"/>
    </row>
    <row r="24" ht="21.95" customHeight="1" spans="1:63">
      <c r="A24" s="116" t="s">
        <v>39</v>
      </c>
      <c r="B24" s="109">
        <v>0</v>
      </c>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97"/>
      <c r="AA24" s="100"/>
      <c r="AB24" s="100"/>
      <c r="AC24" s="100"/>
      <c r="AD24" s="100"/>
      <c r="AE24" s="100"/>
      <c r="AF24" s="100"/>
      <c r="AG24" s="100"/>
      <c r="AH24" s="100"/>
      <c r="AI24" s="100"/>
      <c r="AJ24" s="100"/>
      <c r="AK24" s="100"/>
      <c r="AL24" s="100"/>
      <c r="AM24" s="100"/>
      <c r="AN24" s="100"/>
      <c r="AO24" s="100"/>
      <c r="AP24" s="100"/>
      <c r="AQ24" s="100"/>
      <c r="AR24" s="100"/>
      <c r="AS24" s="100"/>
      <c r="AT24" s="100"/>
      <c r="AU24" s="100"/>
      <c r="AV24" s="100"/>
      <c r="AW24" s="100"/>
      <c r="AX24" s="100"/>
      <c r="AY24" s="100"/>
      <c r="AZ24" s="100"/>
      <c r="BA24" s="100"/>
      <c r="BB24" s="100"/>
      <c r="BC24" s="100"/>
      <c r="BD24" s="100"/>
      <c r="BE24" s="100"/>
      <c r="BF24" s="100"/>
      <c r="BG24" s="100"/>
      <c r="BH24" s="100"/>
      <c r="BI24" s="100"/>
      <c r="BJ24" s="100"/>
      <c r="BK24" s="100"/>
    </row>
    <row r="25" ht="21.95" customHeight="1" spans="1:63">
      <c r="A25" s="116" t="s">
        <v>40</v>
      </c>
      <c r="B25" s="109">
        <v>400</v>
      </c>
      <c r="C25" s="109"/>
      <c r="D25" s="109"/>
      <c r="E25" s="109"/>
      <c r="F25" s="109"/>
      <c r="G25" s="109"/>
      <c r="H25" s="109"/>
      <c r="I25" s="109"/>
      <c r="J25" s="109"/>
      <c r="K25" s="109">
        <v>20</v>
      </c>
      <c r="L25" s="109"/>
      <c r="M25" s="109"/>
      <c r="N25" s="109">
        <v>190</v>
      </c>
      <c r="O25" s="109">
        <v>190</v>
      </c>
      <c r="P25" s="109"/>
      <c r="Q25" s="109"/>
      <c r="R25" s="109"/>
      <c r="S25" s="109"/>
      <c r="T25" s="109"/>
      <c r="U25" s="109"/>
      <c r="V25" s="109"/>
      <c r="W25" s="109"/>
      <c r="X25" s="109"/>
      <c r="Y25" s="109"/>
      <c r="Z25" s="97"/>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row>
    <row r="26" ht="21.95" customHeight="1" spans="1:63">
      <c r="A26" s="116" t="s">
        <v>42</v>
      </c>
      <c r="B26" s="109">
        <v>80</v>
      </c>
      <c r="C26" s="109"/>
      <c r="D26" s="109">
        <v>60</v>
      </c>
      <c r="E26" s="109"/>
      <c r="F26" s="109"/>
      <c r="G26" s="109"/>
      <c r="H26" s="109"/>
      <c r="I26" s="109"/>
      <c r="J26" s="109">
        <v>20</v>
      </c>
      <c r="K26" s="109"/>
      <c r="L26" s="109"/>
      <c r="M26" s="109"/>
      <c r="N26" s="109"/>
      <c r="O26" s="109"/>
      <c r="P26" s="109"/>
      <c r="Q26" s="109"/>
      <c r="R26" s="109"/>
      <c r="S26" s="109"/>
      <c r="T26" s="109"/>
      <c r="U26" s="109"/>
      <c r="V26" s="109"/>
      <c r="W26" s="109"/>
      <c r="X26" s="109"/>
      <c r="Y26" s="109"/>
      <c r="Z26" s="97"/>
      <c r="AA26" s="100"/>
      <c r="AB26" s="100"/>
      <c r="AC26" s="100"/>
      <c r="AD26" s="100"/>
      <c r="AE26" s="100"/>
      <c r="AF26" s="100"/>
      <c r="AG26" s="100"/>
      <c r="AH26" s="100"/>
      <c r="AI26" s="100"/>
      <c r="AJ26" s="100"/>
      <c r="AK26" s="100"/>
      <c r="AL26" s="100"/>
      <c r="AM26" s="100"/>
      <c r="AN26" s="100"/>
      <c r="AO26" s="100"/>
      <c r="AP26" s="100"/>
      <c r="AQ26" s="100"/>
      <c r="AR26" s="100"/>
      <c r="AS26" s="100"/>
      <c r="AT26" s="100"/>
      <c r="AU26" s="100"/>
      <c r="AV26" s="100"/>
      <c r="AW26" s="100"/>
      <c r="AX26" s="100"/>
      <c r="AY26" s="100"/>
      <c r="AZ26" s="100"/>
      <c r="BA26" s="100"/>
      <c r="BB26" s="100"/>
      <c r="BC26" s="100"/>
      <c r="BD26" s="100"/>
      <c r="BE26" s="100"/>
      <c r="BF26" s="100"/>
      <c r="BG26" s="100"/>
      <c r="BH26" s="100"/>
      <c r="BI26" s="100"/>
      <c r="BJ26" s="100"/>
      <c r="BK26" s="100"/>
    </row>
    <row r="27" ht="27.95" customHeight="1" spans="1:63">
      <c r="A27" s="116" t="s">
        <v>123</v>
      </c>
      <c r="B27" s="109">
        <v>10000</v>
      </c>
      <c r="C27" s="109"/>
      <c r="D27" s="109"/>
      <c r="E27" s="109"/>
      <c r="F27" s="109"/>
      <c r="G27" s="109"/>
      <c r="H27" s="109"/>
      <c r="I27" s="109"/>
      <c r="J27" s="109"/>
      <c r="K27" s="109"/>
      <c r="L27" s="109">
        <v>10000</v>
      </c>
      <c r="M27" s="109"/>
      <c r="N27" s="109"/>
      <c r="O27" s="109"/>
      <c r="P27" s="109"/>
      <c r="Q27" s="109"/>
      <c r="R27" s="109"/>
      <c r="S27" s="109"/>
      <c r="T27" s="109"/>
      <c r="U27" s="109"/>
      <c r="V27" s="109"/>
      <c r="W27" s="109"/>
      <c r="X27" s="109"/>
      <c r="Y27" s="109"/>
      <c r="Z27" s="97"/>
      <c r="AA27" s="100"/>
      <c r="AB27" s="100"/>
      <c r="AC27" s="100"/>
      <c r="AD27" s="100"/>
      <c r="AE27" s="100"/>
      <c r="AF27" s="100"/>
      <c r="AG27" s="100"/>
      <c r="AH27" s="100"/>
      <c r="AI27" s="100"/>
      <c r="AJ27" s="100"/>
      <c r="AK27" s="100"/>
      <c r="AL27" s="100"/>
      <c r="AM27" s="100"/>
      <c r="AN27" s="100"/>
      <c r="AO27" s="100"/>
      <c r="AP27" s="100"/>
      <c r="AQ27" s="100"/>
      <c r="AR27" s="100"/>
      <c r="AS27" s="100"/>
      <c r="AT27" s="100"/>
      <c r="AU27" s="100"/>
      <c r="AV27" s="100"/>
      <c r="AW27" s="100"/>
      <c r="AX27" s="100"/>
      <c r="AY27" s="100"/>
      <c r="AZ27" s="100"/>
      <c r="BA27" s="100"/>
      <c r="BB27" s="100"/>
      <c r="BC27" s="100"/>
      <c r="BD27" s="100"/>
      <c r="BE27" s="100"/>
      <c r="BF27" s="100"/>
      <c r="BG27" s="100"/>
      <c r="BH27" s="100"/>
      <c r="BI27" s="100"/>
      <c r="BJ27" s="100"/>
      <c r="BK27" s="100"/>
    </row>
    <row r="28" ht="24" customHeight="1" spans="1:63">
      <c r="A28" s="118" t="s">
        <v>44</v>
      </c>
      <c r="B28" s="109">
        <v>3958</v>
      </c>
      <c r="C28" s="109">
        <v>330</v>
      </c>
      <c r="D28" s="109">
        <v>0</v>
      </c>
      <c r="E28" s="109">
        <v>0</v>
      </c>
      <c r="F28" s="109">
        <v>0</v>
      </c>
      <c r="G28" s="109">
        <v>0</v>
      </c>
      <c r="H28" s="109">
        <v>443</v>
      </c>
      <c r="I28" s="109">
        <v>0</v>
      </c>
      <c r="J28" s="109">
        <v>15</v>
      </c>
      <c r="K28" s="109">
        <v>545</v>
      </c>
      <c r="L28" s="109">
        <v>505</v>
      </c>
      <c r="M28" s="109">
        <v>100</v>
      </c>
      <c r="N28" s="109">
        <v>30</v>
      </c>
      <c r="O28" s="109">
        <v>0</v>
      </c>
      <c r="P28" s="109">
        <v>560</v>
      </c>
      <c r="Q28" s="109">
        <v>0</v>
      </c>
      <c r="R28" s="109">
        <v>730</v>
      </c>
      <c r="S28" s="109">
        <v>455</v>
      </c>
      <c r="T28" s="109">
        <v>20</v>
      </c>
      <c r="U28" s="109">
        <v>15</v>
      </c>
      <c r="V28" s="109">
        <v>30</v>
      </c>
      <c r="W28" s="109">
        <v>105</v>
      </c>
      <c r="X28" s="109">
        <v>25</v>
      </c>
      <c r="Y28" s="109">
        <v>50</v>
      </c>
      <c r="Z28" s="97"/>
      <c r="AA28" s="100"/>
      <c r="AB28" s="100"/>
      <c r="AC28" s="100"/>
      <c r="AD28" s="100"/>
      <c r="AE28" s="100"/>
      <c r="AF28" s="100"/>
      <c r="AG28" s="100"/>
      <c r="AH28" s="100"/>
      <c r="AI28" s="100"/>
      <c r="AJ28" s="100"/>
      <c r="AK28" s="100"/>
      <c r="AL28" s="100"/>
      <c r="AM28" s="100"/>
      <c r="AN28" s="100"/>
      <c r="AO28" s="100"/>
      <c r="AP28" s="100"/>
      <c r="AQ28" s="100"/>
      <c r="AR28" s="100"/>
      <c r="AS28" s="100"/>
      <c r="AT28" s="100"/>
      <c r="AU28" s="100"/>
      <c r="AV28" s="100"/>
      <c r="AW28" s="100"/>
      <c r="AX28" s="100"/>
      <c r="AY28" s="100"/>
      <c r="AZ28" s="100"/>
      <c r="BA28" s="100"/>
      <c r="BB28" s="100"/>
      <c r="BC28" s="100"/>
      <c r="BD28" s="100"/>
      <c r="BE28" s="100"/>
      <c r="BF28" s="100"/>
      <c r="BG28" s="100"/>
      <c r="BH28" s="100"/>
      <c r="BI28" s="100"/>
      <c r="BJ28" s="100"/>
      <c r="BK28" s="100"/>
    </row>
    <row r="29" ht="21.95" customHeight="1" spans="1:63">
      <c r="A29" s="119" t="s">
        <v>46</v>
      </c>
      <c r="B29" s="109">
        <v>0</v>
      </c>
      <c r="C29" s="109"/>
      <c r="D29" s="109"/>
      <c r="E29" s="109"/>
      <c r="F29" s="109"/>
      <c r="G29" s="109"/>
      <c r="H29" s="109"/>
      <c r="I29" s="109"/>
      <c r="J29" s="109"/>
      <c r="K29" s="109"/>
      <c r="L29" s="109"/>
      <c r="M29" s="109"/>
      <c r="N29" s="109"/>
      <c r="O29" s="109"/>
      <c r="P29" s="109"/>
      <c r="Q29" s="109"/>
      <c r="R29" s="109"/>
      <c r="S29" s="109"/>
      <c r="T29" s="109"/>
      <c r="U29" s="109"/>
      <c r="V29" s="109"/>
      <c r="W29" s="109"/>
      <c r="X29" s="109"/>
      <c r="Y29" s="109"/>
      <c r="Z29" s="97"/>
      <c r="AA29" s="100"/>
      <c r="AB29" s="100"/>
      <c r="AC29" s="100"/>
      <c r="AD29" s="100"/>
      <c r="AE29" s="100"/>
      <c r="AF29" s="100"/>
      <c r="AG29" s="100"/>
      <c r="AH29" s="100"/>
      <c r="AI29" s="100"/>
      <c r="AJ29" s="100"/>
      <c r="AK29" s="100"/>
      <c r="AL29" s="100"/>
      <c r="AM29" s="100"/>
      <c r="AN29" s="100"/>
      <c r="AO29" s="100"/>
      <c r="AP29" s="100"/>
      <c r="AQ29" s="100"/>
      <c r="AR29" s="100"/>
      <c r="AS29" s="100"/>
      <c r="AT29" s="100"/>
      <c r="AU29" s="100"/>
      <c r="AV29" s="100"/>
      <c r="AW29" s="100"/>
      <c r="AX29" s="100"/>
      <c r="AY29" s="100"/>
      <c r="AZ29" s="100"/>
      <c r="BA29" s="100"/>
      <c r="BB29" s="100"/>
      <c r="BC29" s="100"/>
      <c r="BD29" s="100"/>
      <c r="BE29" s="100"/>
      <c r="BF29" s="100"/>
      <c r="BG29" s="100"/>
      <c r="BH29" s="100"/>
      <c r="BI29" s="100"/>
      <c r="BJ29" s="100"/>
      <c r="BK29" s="100"/>
    </row>
    <row r="30" ht="17.1" customHeight="1" spans="1:63">
      <c r="A30" s="119" t="s">
        <v>48</v>
      </c>
      <c r="B30" s="109">
        <v>783</v>
      </c>
      <c r="C30" s="109"/>
      <c r="D30" s="109"/>
      <c r="E30" s="109"/>
      <c r="F30" s="109"/>
      <c r="G30" s="109"/>
      <c r="H30" s="109">
        <v>443</v>
      </c>
      <c r="I30" s="109"/>
      <c r="J30" s="109"/>
      <c r="K30" s="109">
        <v>235</v>
      </c>
      <c r="L30" s="109"/>
      <c r="M30" s="109">
        <v>100</v>
      </c>
      <c r="N30" s="109"/>
      <c r="O30" s="109"/>
      <c r="P30" s="109">
        <v>5</v>
      </c>
      <c r="Q30" s="109"/>
      <c r="R30" s="109"/>
      <c r="S30" s="109"/>
      <c r="T30" s="109"/>
      <c r="U30" s="109"/>
      <c r="V30" s="109"/>
      <c r="W30" s="109"/>
      <c r="X30" s="109"/>
      <c r="Y30" s="109"/>
      <c r="Z30" s="97"/>
      <c r="AA30" s="100"/>
      <c r="AB30" s="100"/>
      <c r="AC30" s="100"/>
      <c r="AD30" s="100"/>
      <c r="AE30" s="100"/>
      <c r="AF30" s="100"/>
      <c r="AG30" s="100"/>
      <c r="AH30" s="100"/>
      <c r="AI30" s="100"/>
      <c r="AJ30" s="100"/>
      <c r="AK30" s="100"/>
      <c r="AL30" s="100"/>
      <c r="AM30" s="100"/>
      <c r="AN30" s="100"/>
      <c r="AO30" s="100"/>
      <c r="AP30" s="100"/>
      <c r="AQ30" s="100"/>
      <c r="AR30" s="100"/>
      <c r="AS30" s="100"/>
      <c r="AT30" s="100"/>
      <c r="AU30" s="100"/>
      <c r="AV30" s="100"/>
      <c r="AW30" s="100"/>
      <c r="AX30" s="100"/>
      <c r="AY30" s="100"/>
      <c r="AZ30" s="100"/>
      <c r="BA30" s="100"/>
      <c r="BB30" s="100"/>
      <c r="BC30" s="100"/>
      <c r="BD30" s="100"/>
      <c r="BE30" s="100"/>
      <c r="BF30" s="100"/>
      <c r="BG30" s="100"/>
      <c r="BH30" s="100"/>
      <c r="BI30" s="100"/>
      <c r="BJ30" s="100"/>
      <c r="BK30" s="100"/>
    </row>
    <row r="31" ht="17.1" customHeight="1" spans="1:63">
      <c r="A31" s="115" t="s">
        <v>49</v>
      </c>
      <c r="B31" s="109">
        <v>0</v>
      </c>
      <c r="C31" s="109">
        <v>0</v>
      </c>
      <c r="D31" s="109">
        <v>0</v>
      </c>
      <c r="E31" s="109">
        <v>0</v>
      </c>
      <c r="F31" s="109">
        <v>0</v>
      </c>
      <c r="G31" s="109">
        <v>0</v>
      </c>
      <c r="H31" s="109">
        <v>0</v>
      </c>
      <c r="I31" s="109">
        <v>0</v>
      </c>
      <c r="J31" s="109">
        <v>0</v>
      </c>
      <c r="K31" s="109">
        <v>0</v>
      </c>
      <c r="L31" s="109">
        <v>0</v>
      </c>
      <c r="M31" s="109">
        <v>0</v>
      </c>
      <c r="N31" s="109">
        <v>0</v>
      </c>
      <c r="O31" s="109">
        <v>0</v>
      </c>
      <c r="P31" s="109">
        <v>0</v>
      </c>
      <c r="Q31" s="109">
        <v>0</v>
      </c>
      <c r="R31" s="109">
        <v>0</v>
      </c>
      <c r="S31" s="109">
        <v>0</v>
      </c>
      <c r="T31" s="109">
        <v>0</v>
      </c>
      <c r="U31" s="109">
        <v>0</v>
      </c>
      <c r="V31" s="109">
        <v>0</v>
      </c>
      <c r="W31" s="109">
        <v>0</v>
      </c>
      <c r="X31" s="109">
        <v>0</v>
      </c>
      <c r="Y31" s="109">
        <v>0</v>
      </c>
      <c r="Z31" s="97"/>
      <c r="AA31" s="100"/>
      <c r="AB31" s="100"/>
      <c r="AC31" s="100"/>
      <c r="AD31" s="100"/>
      <c r="AE31" s="100"/>
      <c r="AF31" s="100"/>
      <c r="AG31" s="100"/>
      <c r="AH31" s="100"/>
      <c r="AI31" s="100"/>
      <c r="AJ31" s="100"/>
      <c r="AK31" s="100"/>
      <c r="AL31" s="100"/>
      <c r="AM31" s="100"/>
      <c r="AN31" s="100"/>
      <c r="AO31" s="100"/>
      <c r="AP31" s="100"/>
      <c r="AQ31" s="100"/>
      <c r="AR31" s="100"/>
      <c r="AS31" s="100"/>
      <c r="AT31" s="100"/>
      <c r="AU31" s="100"/>
      <c r="AV31" s="100"/>
      <c r="AW31" s="100"/>
      <c r="AX31" s="100"/>
      <c r="AY31" s="100"/>
      <c r="AZ31" s="100"/>
      <c r="BA31" s="100"/>
      <c r="BB31" s="100"/>
      <c r="BC31" s="100"/>
      <c r="BD31" s="100"/>
      <c r="BE31" s="100"/>
      <c r="BF31" s="100"/>
      <c r="BG31" s="100"/>
      <c r="BH31" s="100"/>
      <c r="BI31" s="100"/>
      <c r="BJ31" s="100"/>
      <c r="BK31" s="100"/>
    </row>
    <row r="32" ht="17.1" customHeight="1" spans="1:63">
      <c r="A32" s="120" t="s">
        <v>50</v>
      </c>
      <c r="B32" s="109">
        <v>0</v>
      </c>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97"/>
      <c r="AA32" s="100"/>
      <c r="AB32" s="100"/>
      <c r="AC32" s="100"/>
      <c r="AD32" s="100"/>
      <c r="AE32" s="100"/>
      <c r="AF32" s="100"/>
      <c r="AG32" s="100"/>
      <c r="AH32" s="100"/>
      <c r="AI32" s="100"/>
      <c r="AJ32" s="100"/>
      <c r="AK32" s="100"/>
      <c r="AL32" s="100"/>
      <c r="AM32" s="100"/>
      <c r="AN32" s="100"/>
      <c r="AO32" s="100"/>
      <c r="AP32" s="100"/>
      <c r="AQ32" s="100"/>
      <c r="AR32" s="100"/>
      <c r="AS32" s="100"/>
      <c r="AT32" s="100"/>
      <c r="AU32" s="100"/>
      <c r="AV32" s="100"/>
      <c r="AW32" s="100"/>
      <c r="AX32" s="100"/>
      <c r="AY32" s="100"/>
      <c r="AZ32" s="100"/>
      <c r="BA32" s="100"/>
      <c r="BB32" s="100"/>
      <c r="BC32" s="100"/>
      <c r="BD32" s="100"/>
      <c r="BE32" s="100"/>
      <c r="BF32" s="100"/>
      <c r="BG32" s="100"/>
      <c r="BH32" s="100"/>
      <c r="BI32" s="100"/>
      <c r="BJ32" s="100"/>
      <c r="BK32" s="100"/>
    </row>
    <row r="33" ht="26.1" customHeight="1" spans="1:63">
      <c r="A33" s="120" t="s">
        <v>124</v>
      </c>
      <c r="B33" s="109">
        <v>0</v>
      </c>
      <c r="C33" s="109"/>
      <c r="D33" s="109"/>
      <c r="E33" s="109"/>
      <c r="F33" s="109"/>
      <c r="G33" s="109"/>
      <c r="H33" s="109"/>
      <c r="I33" s="109"/>
      <c r="J33" s="109"/>
      <c r="K33" s="109"/>
      <c r="L33" s="109"/>
      <c r="M33" s="109"/>
      <c r="N33" s="109"/>
      <c r="O33" s="109"/>
      <c r="P33" s="109"/>
      <c r="Q33" s="109"/>
      <c r="R33" s="109"/>
      <c r="S33" s="109"/>
      <c r="T33" s="109"/>
      <c r="U33" s="109"/>
      <c r="V33" s="109"/>
      <c r="W33" s="109"/>
      <c r="X33" s="109"/>
      <c r="Y33" s="109"/>
      <c r="Z33" s="97"/>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0"/>
      <c r="BJ33" s="100"/>
      <c r="BK33" s="100"/>
    </row>
    <row r="34" ht="18.95" customHeight="1" spans="1:63">
      <c r="A34" s="120" t="s">
        <v>52</v>
      </c>
      <c r="B34" s="109">
        <v>0</v>
      </c>
      <c r="C34" s="109"/>
      <c r="D34" s="109"/>
      <c r="E34" s="109"/>
      <c r="F34" s="109"/>
      <c r="G34" s="109"/>
      <c r="H34" s="109"/>
      <c r="I34" s="109"/>
      <c r="J34" s="109"/>
      <c r="K34" s="109"/>
      <c r="L34" s="109"/>
      <c r="M34" s="109"/>
      <c r="N34" s="109"/>
      <c r="O34" s="109"/>
      <c r="P34" s="109"/>
      <c r="Q34" s="109"/>
      <c r="R34" s="109"/>
      <c r="S34" s="109"/>
      <c r="T34" s="109"/>
      <c r="U34" s="109"/>
      <c r="V34" s="109"/>
      <c r="W34" s="109"/>
      <c r="X34" s="109"/>
      <c r="Y34" s="109"/>
      <c r="Z34" s="97"/>
      <c r="AA34" s="100"/>
      <c r="AB34" s="100"/>
      <c r="AC34" s="100"/>
      <c r="AD34" s="100"/>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0"/>
      <c r="BF34" s="100"/>
      <c r="BG34" s="100"/>
      <c r="BH34" s="100"/>
      <c r="BI34" s="100"/>
      <c r="BJ34" s="100"/>
      <c r="BK34" s="100"/>
    </row>
    <row r="35" ht="18.95" customHeight="1" spans="1:63">
      <c r="A35" s="120" t="s">
        <v>54</v>
      </c>
      <c r="B35" s="109">
        <v>0</v>
      </c>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97"/>
      <c r="AA35" s="100"/>
      <c r="AB35" s="100"/>
      <c r="AC35" s="100"/>
      <c r="AD35" s="100"/>
      <c r="AE35" s="100"/>
      <c r="AF35" s="100"/>
      <c r="AG35" s="100"/>
      <c r="AH35" s="100"/>
      <c r="AI35" s="100"/>
      <c r="AJ35" s="100"/>
      <c r="AK35" s="100"/>
      <c r="AL35" s="100"/>
      <c r="AM35" s="100"/>
      <c r="AN35" s="100"/>
      <c r="AO35" s="100"/>
      <c r="AP35" s="100"/>
      <c r="AQ35" s="100"/>
      <c r="AR35" s="100"/>
      <c r="AS35" s="100"/>
      <c r="AT35" s="100"/>
      <c r="AU35" s="100"/>
      <c r="AV35" s="100"/>
      <c r="AW35" s="100"/>
      <c r="AX35" s="100"/>
      <c r="AY35" s="100"/>
      <c r="AZ35" s="100"/>
      <c r="BA35" s="100"/>
      <c r="BB35" s="100"/>
      <c r="BC35" s="100"/>
      <c r="BD35" s="100"/>
      <c r="BE35" s="100"/>
      <c r="BF35" s="100"/>
      <c r="BG35" s="100"/>
      <c r="BH35" s="100"/>
      <c r="BI35" s="100"/>
      <c r="BJ35" s="100"/>
      <c r="BK35" s="100"/>
    </row>
    <row r="36" ht="30" customHeight="1" spans="1:63">
      <c r="A36" s="115" t="s">
        <v>55</v>
      </c>
      <c r="B36" s="109">
        <v>0</v>
      </c>
      <c r="C36" s="109"/>
      <c r="D36" s="109"/>
      <c r="E36" s="109"/>
      <c r="F36" s="109"/>
      <c r="G36" s="109"/>
      <c r="H36" s="109"/>
      <c r="I36" s="109"/>
      <c r="J36" s="109"/>
      <c r="K36" s="109"/>
      <c r="L36" s="109"/>
      <c r="M36" s="109"/>
      <c r="N36" s="109"/>
      <c r="O36" s="109"/>
      <c r="P36" s="109"/>
      <c r="Q36" s="109"/>
      <c r="R36" s="109"/>
      <c r="S36" s="109"/>
      <c r="T36" s="109"/>
      <c r="U36" s="109"/>
      <c r="V36" s="109"/>
      <c r="W36" s="109"/>
      <c r="X36" s="109"/>
      <c r="Y36" s="109"/>
      <c r="Z36" s="97"/>
      <c r="AA36" s="100"/>
      <c r="AB36" s="100"/>
      <c r="AC36" s="100"/>
      <c r="AD36" s="100"/>
      <c r="AE36" s="100"/>
      <c r="AF36" s="100"/>
      <c r="AG36" s="100"/>
      <c r="AH36" s="100"/>
      <c r="AI36" s="100"/>
      <c r="AJ36" s="100"/>
      <c r="AK36" s="100"/>
      <c r="AL36" s="100"/>
      <c r="AM36" s="100"/>
      <c r="AN36" s="100"/>
      <c r="AO36" s="100"/>
      <c r="AP36" s="100"/>
      <c r="AQ36" s="100"/>
      <c r="AR36" s="100"/>
      <c r="AS36" s="100"/>
      <c r="AT36" s="100"/>
      <c r="AU36" s="100"/>
      <c r="AV36" s="100"/>
      <c r="AW36" s="100"/>
      <c r="AX36" s="100"/>
      <c r="AY36" s="100"/>
      <c r="AZ36" s="100"/>
      <c r="BA36" s="100"/>
      <c r="BB36" s="100"/>
      <c r="BC36" s="100"/>
      <c r="BD36" s="100"/>
      <c r="BE36" s="100"/>
      <c r="BF36" s="100"/>
      <c r="BG36" s="100"/>
      <c r="BH36" s="100"/>
      <c r="BI36" s="100"/>
      <c r="BJ36" s="100"/>
      <c r="BK36" s="100"/>
    </row>
    <row r="37" ht="18.95" customHeight="1" spans="1:63">
      <c r="A37" s="119" t="s">
        <v>56</v>
      </c>
      <c r="B37" s="109">
        <v>1675</v>
      </c>
      <c r="C37" s="109">
        <v>0</v>
      </c>
      <c r="D37" s="109">
        <v>0</v>
      </c>
      <c r="E37" s="109">
        <v>0</v>
      </c>
      <c r="F37" s="109">
        <v>0</v>
      </c>
      <c r="G37" s="109">
        <v>0</v>
      </c>
      <c r="H37" s="109">
        <v>0</v>
      </c>
      <c r="I37" s="109">
        <v>0</v>
      </c>
      <c r="J37" s="109">
        <v>15</v>
      </c>
      <c r="K37" s="109">
        <v>310</v>
      </c>
      <c r="L37" s="109">
        <v>505</v>
      </c>
      <c r="M37" s="109">
        <v>0</v>
      </c>
      <c r="N37" s="109">
        <v>30</v>
      </c>
      <c r="O37" s="109">
        <v>0</v>
      </c>
      <c r="P37" s="109">
        <v>35</v>
      </c>
      <c r="Q37" s="109">
        <v>0</v>
      </c>
      <c r="R37" s="109">
        <v>530</v>
      </c>
      <c r="S37" s="109">
        <v>55</v>
      </c>
      <c r="T37" s="109">
        <v>20</v>
      </c>
      <c r="U37" s="109">
        <v>15</v>
      </c>
      <c r="V37" s="109">
        <v>30</v>
      </c>
      <c r="W37" s="109">
        <v>105</v>
      </c>
      <c r="X37" s="109">
        <v>25</v>
      </c>
      <c r="Y37" s="109">
        <v>0</v>
      </c>
      <c r="Z37" s="97"/>
      <c r="AA37" s="100"/>
      <c r="AB37" s="100"/>
      <c r="AC37" s="100"/>
      <c r="AD37" s="100"/>
      <c r="AE37" s="100"/>
      <c r="AF37" s="100"/>
      <c r="AG37" s="100"/>
      <c r="AH37" s="100"/>
      <c r="AI37" s="100"/>
      <c r="AJ37" s="100"/>
      <c r="AK37" s="100"/>
      <c r="AL37" s="100"/>
      <c r="AM37" s="100"/>
      <c r="AN37" s="100"/>
      <c r="AO37" s="100"/>
      <c r="AP37" s="100"/>
      <c r="AQ37" s="100"/>
      <c r="AR37" s="100"/>
      <c r="AS37" s="100"/>
      <c r="AT37" s="100"/>
      <c r="AU37" s="100"/>
      <c r="AV37" s="100"/>
      <c r="AW37" s="100"/>
      <c r="AX37" s="100"/>
      <c r="AY37" s="100"/>
      <c r="AZ37" s="100"/>
      <c r="BA37" s="100"/>
      <c r="BB37" s="100"/>
      <c r="BC37" s="100"/>
      <c r="BD37" s="100"/>
      <c r="BE37" s="100"/>
      <c r="BF37" s="100"/>
      <c r="BG37" s="100"/>
      <c r="BH37" s="100"/>
      <c r="BI37" s="100"/>
      <c r="BJ37" s="100"/>
      <c r="BK37" s="100"/>
    </row>
    <row r="38" ht="18.95" customHeight="1" spans="1:63">
      <c r="A38" s="119" t="s">
        <v>57</v>
      </c>
      <c r="B38" s="109">
        <v>755</v>
      </c>
      <c r="C38" s="109"/>
      <c r="D38" s="109"/>
      <c r="E38" s="109"/>
      <c r="F38" s="109"/>
      <c r="G38" s="109"/>
      <c r="H38" s="109"/>
      <c r="I38" s="109"/>
      <c r="J38" s="109">
        <v>15</v>
      </c>
      <c r="K38" s="109">
        <v>70</v>
      </c>
      <c r="L38" s="109">
        <v>185</v>
      </c>
      <c r="M38" s="109"/>
      <c r="N38" s="109">
        <v>30</v>
      </c>
      <c r="O38" s="109"/>
      <c r="P38" s="109">
        <v>35</v>
      </c>
      <c r="Q38" s="109"/>
      <c r="R38" s="109">
        <v>170</v>
      </c>
      <c r="S38" s="109">
        <v>55</v>
      </c>
      <c r="T38" s="109">
        <v>20</v>
      </c>
      <c r="U38" s="109">
        <v>15</v>
      </c>
      <c r="V38" s="109">
        <v>30</v>
      </c>
      <c r="W38" s="109">
        <v>105</v>
      </c>
      <c r="X38" s="109">
        <v>25</v>
      </c>
      <c r="Y38" s="109"/>
      <c r="Z38" s="97"/>
      <c r="AA38" s="100"/>
      <c r="AB38" s="100"/>
      <c r="AC38" s="100"/>
      <c r="AD38" s="100"/>
      <c r="AE38" s="100"/>
      <c r="AF38" s="100"/>
      <c r="AG38" s="100"/>
      <c r="AH38" s="100"/>
      <c r="AI38" s="100"/>
      <c r="AJ38" s="100"/>
      <c r="AK38" s="100"/>
      <c r="AL38" s="100"/>
      <c r="AM38" s="100"/>
      <c r="AN38" s="100"/>
      <c r="AO38" s="100"/>
      <c r="AP38" s="100"/>
      <c r="AQ38" s="100"/>
      <c r="AR38" s="100"/>
      <c r="AS38" s="100"/>
      <c r="AT38" s="100"/>
      <c r="AU38" s="100"/>
      <c r="AV38" s="100"/>
      <c r="AW38" s="100"/>
      <c r="AX38" s="100"/>
      <c r="AY38" s="100"/>
      <c r="AZ38" s="100"/>
      <c r="BA38" s="100"/>
      <c r="BB38" s="100"/>
      <c r="BC38" s="100"/>
      <c r="BD38" s="100"/>
      <c r="BE38" s="100"/>
      <c r="BF38" s="100"/>
      <c r="BG38" s="100"/>
      <c r="BH38" s="100"/>
      <c r="BI38" s="100"/>
      <c r="BJ38" s="100"/>
      <c r="BK38" s="100"/>
    </row>
    <row r="39" ht="18.95" customHeight="1" spans="1:63">
      <c r="A39" s="119" t="s">
        <v>59</v>
      </c>
      <c r="B39" s="109">
        <v>920</v>
      </c>
      <c r="C39" s="109"/>
      <c r="D39" s="109"/>
      <c r="E39" s="109"/>
      <c r="F39" s="109"/>
      <c r="G39" s="109"/>
      <c r="H39" s="109"/>
      <c r="I39" s="109"/>
      <c r="J39" s="109"/>
      <c r="K39" s="109">
        <v>240</v>
      </c>
      <c r="L39" s="109">
        <v>320</v>
      </c>
      <c r="M39" s="109"/>
      <c r="N39" s="109"/>
      <c r="O39" s="109"/>
      <c r="P39" s="109"/>
      <c r="Q39" s="109"/>
      <c r="R39" s="109">
        <v>360</v>
      </c>
      <c r="S39" s="109"/>
      <c r="T39" s="109"/>
      <c r="U39" s="109"/>
      <c r="V39" s="109"/>
      <c r="W39" s="109"/>
      <c r="X39" s="109"/>
      <c r="Y39" s="109"/>
      <c r="Z39" s="97"/>
      <c r="AA39" s="100"/>
      <c r="AB39" s="100"/>
      <c r="AC39" s="100"/>
      <c r="AD39" s="100"/>
      <c r="AE39" s="100"/>
      <c r="AF39" s="100"/>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c r="BK39" s="100"/>
    </row>
    <row r="40" ht="18.95" customHeight="1" spans="1:63">
      <c r="A40" s="115" t="s">
        <v>60</v>
      </c>
      <c r="B40" s="109">
        <v>0</v>
      </c>
      <c r="C40" s="109"/>
      <c r="D40" s="109"/>
      <c r="E40" s="109"/>
      <c r="F40" s="109"/>
      <c r="G40" s="109"/>
      <c r="H40" s="109"/>
      <c r="I40" s="109"/>
      <c r="J40" s="109"/>
      <c r="K40" s="109"/>
      <c r="L40" s="109"/>
      <c r="M40" s="109"/>
      <c r="N40" s="109"/>
      <c r="O40" s="109"/>
      <c r="P40" s="109"/>
      <c r="Q40" s="109"/>
      <c r="R40" s="109"/>
      <c r="S40" s="109"/>
      <c r="T40" s="109"/>
      <c r="U40" s="109"/>
      <c r="V40" s="109"/>
      <c r="W40" s="109"/>
      <c r="X40" s="109"/>
      <c r="Y40" s="109"/>
      <c r="Z40" s="97"/>
      <c r="AA40" s="100"/>
      <c r="AB40" s="100"/>
      <c r="AC40" s="100"/>
      <c r="AD40" s="100"/>
      <c r="AE40" s="100"/>
      <c r="AF40" s="100"/>
      <c r="AG40" s="100"/>
      <c r="AH40" s="100"/>
      <c r="AI40" s="100"/>
      <c r="AJ40" s="100"/>
      <c r="AK40" s="100"/>
      <c r="AL40" s="100"/>
      <c r="AM40" s="100"/>
      <c r="AN40" s="100"/>
      <c r="AO40" s="100"/>
      <c r="AP40" s="100"/>
      <c r="AQ40" s="100"/>
      <c r="AR40" s="100"/>
      <c r="AS40" s="100"/>
      <c r="AT40" s="100"/>
      <c r="AU40" s="100"/>
      <c r="AV40" s="100"/>
      <c r="AW40" s="100"/>
      <c r="AX40" s="100"/>
      <c r="AY40" s="100"/>
      <c r="AZ40" s="100"/>
      <c r="BA40" s="100"/>
      <c r="BB40" s="100"/>
      <c r="BC40" s="100"/>
      <c r="BD40" s="100"/>
      <c r="BE40" s="100"/>
      <c r="BF40" s="100"/>
      <c r="BG40" s="100"/>
      <c r="BH40" s="100"/>
      <c r="BI40" s="100"/>
      <c r="BJ40" s="100"/>
      <c r="BK40" s="100"/>
    </row>
    <row r="41" ht="27" customHeight="1" spans="1:63">
      <c r="A41" s="116" t="s">
        <v>125</v>
      </c>
      <c r="B41" s="109">
        <v>1500</v>
      </c>
      <c r="C41" s="109">
        <v>330</v>
      </c>
      <c r="D41" s="109"/>
      <c r="E41" s="109"/>
      <c r="F41" s="109"/>
      <c r="G41" s="109"/>
      <c r="H41" s="109"/>
      <c r="I41" s="109"/>
      <c r="J41" s="109"/>
      <c r="K41" s="109"/>
      <c r="L41" s="109"/>
      <c r="M41" s="109"/>
      <c r="N41" s="109"/>
      <c r="O41" s="109"/>
      <c r="P41" s="109">
        <v>520</v>
      </c>
      <c r="Q41" s="109"/>
      <c r="R41" s="109">
        <v>200</v>
      </c>
      <c r="S41" s="109">
        <v>400</v>
      </c>
      <c r="T41" s="109"/>
      <c r="U41" s="109"/>
      <c r="V41" s="109"/>
      <c r="W41" s="109"/>
      <c r="X41" s="109"/>
      <c r="Y41" s="109">
        <v>50</v>
      </c>
      <c r="Z41" s="97"/>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row>
    <row r="42" ht="18.95" customHeight="1" spans="1:63">
      <c r="A42" s="116" t="s">
        <v>64</v>
      </c>
      <c r="B42" s="109">
        <v>0</v>
      </c>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97"/>
      <c r="AA42" s="100"/>
      <c r="AB42" s="100"/>
      <c r="AC42" s="100"/>
      <c r="AD42" s="100"/>
      <c r="AE42" s="100"/>
      <c r="AF42" s="100"/>
      <c r="AG42" s="100"/>
      <c r="AH42" s="100"/>
      <c r="AI42" s="100"/>
      <c r="AJ42" s="100"/>
      <c r="AK42" s="100"/>
      <c r="AL42" s="100"/>
      <c r="AM42" s="100"/>
      <c r="AN42" s="100"/>
      <c r="AO42" s="100"/>
      <c r="AP42" s="100"/>
      <c r="AQ42" s="100"/>
      <c r="AR42" s="100"/>
      <c r="AS42" s="100"/>
      <c r="AT42" s="100"/>
      <c r="AU42" s="100"/>
      <c r="AV42" s="100"/>
      <c r="AW42" s="100"/>
      <c r="AX42" s="100"/>
      <c r="AY42" s="100"/>
      <c r="AZ42" s="100"/>
      <c r="BA42" s="100"/>
      <c r="BB42" s="100"/>
      <c r="BC42" s="100"/>
      <c r="BD42" s="100"/>
      <c r="BE42" s="100"/>
      <c r="BF42" s="100"/>
      <c r="BG42" s="100"/>
      <c r="BH42" s="100"/>
      <c r="BI42" s="100"/>
      <c r="BJ42" s="100"/>
      <c r="BK42" s="100"/>
    </row>
    <row r="43" ht="18.95" customHeight="1" spans="1:63">
      <c r="A43" s="121" t="s">
        <v>65</v>
      </c>
      <c r="B43" s="108">
        <v>2672.0034</v>
      </c>
      <c r="C43" s="108">
        <v>245.3634</v>
      </c>
      <c r="D43" s="109">
        <v>0</v>
      </c>
      <c r="E43" s="109">
        <v>380.01</v>
      </c>
      <c r="F43" s="109">
        <v>0</v>
      </c>
      <c r="G43" s="109">
        <v>465.5</v>
      </c>
      <c r="H43" s="109">
        <v>3.67</v>
      </c>
      <c r="I43" s="109">
        <v>0</v>
      </c>
      <c r="J43" s="109">
        <v>171</v>
      </c>
      <c r="K43" s="109">
        <v>0</v>
      </c>
      <c r="L43" s="109">
        <v>1203.46</v>
      </c>
      <c r="M43" s="109">
        <v>0</v>
      </c>
      <c r="N43" s="109">
        <v>30</v>
      </c>
      <c r="O43" s="109">
        <v>30</v>
      </c>
      <c r="P43" s="109">
        <v>0</v>
      </c>
      <c r="Q43" s="109">
        <v>0</v>
      </c>
      <c r="R43" s="109">
        <v>143</v>
      </c>
      <c r="S43" s="109">
        <v>0</v>
      </c>
      <c r="T43" s="109">
        <v>0</v>
      </c>
      <c r="U43" s="109">
        <v>0</v>
      </c>
      <c r="V43" s="109">
        <v>0</v>
      </c>
      <c r="W43" s="109">
        <v>0</v>
      </c>
      <c r="X43" s="109">
        <v>0</v>
      </c>
      <c r="Y43" s="109">
        <v>0</v>
      </c>
      <c r="Z43" s="97"/>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100"/>
      <c r="AZ43" s="100"/>
      <c r="BA43" s="100"/>
      <c r="BB43" s="100"/>
      <c r="BC43" s="100"/>
      <c r="BD43" s="100"/>
      <c r="BE43" s="100"/>
      <c r="BF43" s="100"/>
      <c r="BG43" s="100"/>
      <c r="BH43" s="100"/>
      <c r="BI43" s="100"/>
      <c r="BJ43" s="100"/>
      <c r="BK43" s="100"/>
    </row>
    <row r="44" ht="18.95" customHeight="1" spans="1:63">
      <c r="A44" s="116" t="s">
        <v>91</v>
      </c>
      <c r="B44" s="109">
        <v>2667.03</v>
      </c>
      <c r="C44" s="109">
        <v>244.06</v>
      </c>
      <c r="D44" s="109"/>
      <c r="E44" s="109">
        <v>380.01</v>
      </c>
      <c r="F44" s="109"/>
      <c r="G44" s="109">
        <v>465.5</v>
      </c>
      <c r="H44" s="109"/>
      <c r="I44" s="109"/>
      <c r="J44" s="109">
        <v>171</v>
      </c>
      <c r="K44" s="109"/>
      <c r="L44" s="109">
        <v>1203.46</v>
      </c>
      <c r="M44" s="109"/>
      <c r="N44" s="109">
        <v>30</v>
      </c>
      <c r="O44" s="109">
        <v>30</v>
      </c>
      <c r="P44" s="109"/>
      <c r="Q44" s="109"/>
      <c r="R44" s="109">
        <v>143</v>
      </c>
      <c r="S44" s="109"/>
      <c r="T44" s="109"/>
      <c r="U44" s="109"/>
      <c r="V44" s="109"/>
      <c r="W44" s="109"/>
      <c r="X44" s="109"/>
      <c r="Y44" s="109"/>
      <c r="Z44" s="97"/>
      <c r="AA44" s="100"/>
      <c r="AB44" s="100"/>
      <c r="AC44" s="100"/>
      <c r="AD44" s="100"/>
      <c r="AE44" s="100"/>
      <c r="AF44" s="100"/>
      <c r="AG44" s="100"/>
      <c r="AH44" s="100"/>
      <c r="AI44" s="100"/>
      <c r="AJ44" s="100"/>
      <c r="AK44" s="100"/>
      <c r="AL44" s="100"/>
      <c r="AM44" s="100"/>
      <c r="AN44" s="100"/>
      <c r="AO44" s="100"/>
      <c r="AP44" s="100"/>
      <c r="AQ44" s="100"/>
      <c r="AR44" s="100"/>
      <c r="AS44" s="100"/>
      <c r="AT44" s="100"/>
      <c r="AU44" s="100"/>
      <c r="AV44" s="100"/>
      <c r="AW44" s="100"/>
      <c r="AX44" s="100"/>
      <c r="AY44" s="100"/>
      <c r="AZ44" s="100"/>
      <c r="BA44" s="100"/>
      <c r="BB44" s="100"/>
      <c r="BC44" s="100"/>
      <c r="BD44" s="100"/>
      <c r="BE44" s="100"/>
      <c r="BF44" s="100"/>
      <c r="BG44" s="100"/>
      <c r="BH44" s="100"/>
      <c r="BI44" s="100"/>
      <c r="BJ44" s="100"/>
      <c r="BK44" s="100"/>
    </row>
    <row r="45" ht="18.95" customHeight="1" spans="1:63">
      <c r="A45" s="116" t="s">
        <v>92</v>
      </c>
      <c r="B45" s="108">
        <v>4.9734</v>
      </c>
      <c r="C45" s="108">
        <v>1.3034</v>
      </c>
      <c r="D45" s="109"/>
      <c r="E45" s="109"/>
      <c r="F45" s="109"/>
      <c r="G45" s="109"/>
      <c r="H45" s="109">
        <v>3.67</v>
      </c>
      <c r="I45" s="109"/>
      <c r="J45" s="109"/>
      <c r="K45" s="109"/>
      <c r="L45" s="109"/>
      <c r="M45" s="109"/>
      <c r="N45" s="109"/>
      <c r="O45" s="109"/>
      <c r="P45" s="109"/>
      <c r="Q45" s="109"/>
      <c r="R45" s="109"/>
      <c r="S45" s="109"/>
      <c r="T45" s="109"/>
      <c r="U45" s="109"/>
      <c r="V45" s="109"/>
      <c r="W45" s="109"/>
      <c r="X45" s="109"/>
      <c r="Y45" s="109"/>
      <c r="Z45" s="97"/>
      <c r="AA45" s="100"/>
      <c r="AB45" s="100"/>
      <c r="AC45" s="100"/>
      <c r="AD45" s="100"/>
      <c r="AE45" s="100"/>
      <c r="AF45" s="100"/>
      <c r="AG45" s="100"/>
      <c r="AH45" s="100"/>
      <c r="AI45" s="100"/>
      <c r="AJ45" s="100"/>
      <c r="AK45" s="100"/>
      <c r="AL45" s="100"/>
      <c r="AM45" s="100"/>
      <c r="AN45" s="100"/>
      <c r="AO45" s="100"/>
      <c r="AP45" s="100"/>
      <c r="AQ45" s="100"/>
      <c r="AR45" s="100"/>
      <c r="AS45" s="100"/>
      <c r="AT45" s="100"/>
      <c r="AU45" s="100"/>
      <c r="AV45" s="100"/>
      <c r="AW45" s="100"/>
      <c r="AX45" s="100"/>
      <c r="AY45" s="100"/>
      <c r="AZ45" s="100"/>
      <c r="BA45" s="100"/>
      <c r="BB45" s="100"/>
      <c r="BC45" s="100"/>
      <c r="BD45" s="100"/>
      <c r="BE45" s="100"/>
      <c r="BF45" s="100"/>
      <c r="BG45" s="100"/>
      <c r="BH45" s="100"/>
      <c r="BI45" s="100"/>
      <c r="BJ45" s="100"/>
      <c r="BK45" s="100"/>
    </row>
    <row r="46" ht="30" customHeight="1" spans="1:63">
      <c r="A46" s="122" t="s">
        <v>126</v>
      </c>
      <c r="B46" s="109">
        <f>L46+S46</f>
        <v>2113.72</v>
      </c>
      <c r="C46" s="109"/>
      <c r="D46" s="109"/>
      <c r="E46" s="109"/>
      <c r="F46" s="109"/>
      <c r="G46" s="109"/>
      <c r="H46" s="109"/>
      <c r="I46" s="109"/>
      <c r="J46" s="109"/>
      <c r="K46" s="109"/>
      <c r="L46" s="125">
        <v>491.62</v>
      </c>
      <c r="M46" s="109"/>
      <c r="N46" s="109"/>
      <c r="O46" s="109"/>
      <c r="P46" s="109"/>
      <c r="Q46" s="109"/>
      <c r="R46" s="109"/>
      <c r="S46" s="125">
        <f>1554.62+67.48</f>
        <v>1622.1</v>
      </c>
      <c r="T46" s="109"/>
      <c r="U46" s="109"/>
      <c r="V46" s="109"/>
      <c r="W46" s="109"/>
      <c r="X46" s="109"/>
      <c r="Y46" s="109"/>
      <c r="Z46" s="97"/>
      <c r="AA46" s="100"/>
      <c r="AB46" s="100"/>
      <c r="AC46" s="100"/>
      <c r="AD46" s="100"/>
      <c r="AE46" s="100"/>
      <c r="AF46" s="100"/>
      <c r="AG46" s="100"/>
      <c r="AH46" s="100"/>
      <c r="AI46" s="100"/>
      <c r="AJ46" s="100"/>
      <c r="AK46" s="100"/>
      <c r="AL46" s="100"/>
      <c r="AM46" s="100"/>
      <c r="AN46" s="100"/>
      <c r="AO46" s="100"/>
      <c r="AP46" s="100"/>
      <c r="AQ46" s="100"/>
      <c r="AR46" s="100"/>
      <c r="AS46" s="100"/>
      <c r="AT46" s="100"/>
      <c r="AU46" s="100"/>
      <c r="AV46" s="100"/>
      <c r="AW46" s="100"/>
      <c r="AX46" s="100"/>
      <c r="AY46" s="100"/>
      <c r="AZ46" s="100"/>
      <c r="BA46" s="100"/>
      <c r="BB46" s="100"/>
      <c r="BC46" s="100"/>
      <c r="BD46" s="100"/>
      <c r="BE46" s="100"/>
      <c r="BF46" s="100"/>
      <c r="BG46" s="100"/>
      <c r="BH46" s="100"/>
      <c r="BI46" s="100"/>
      <c r="BJ46" s="100"/>
      <c r="BK46" s="100"/>
    </row>
    <row r="47" customHeight="1" spans="26:63">
      <c r="Z47" s="97"/>
      <c r="AA47" s="100"/>
      <c r="AB47" s="100"/>
      <c r="AC47" s="100"/>
      <c r="AD47" s="100"/>
      <c r="AE47" s="100"/>
      <c r="AF47" s="100"/>
      <c r="AG47" s="100"/>
      <c r="AH47" s="100"/>
      <c r="AI47" s="100"/>
      <c r="AJ47" s="100"/>
      <c r="AK47" s="100"/>
      <c r="AL47" s="100"/>
      <c r="AM47" s="100"/>
      <c r="AN47" s="100"/>
      <c r="AO47" s="100"/>
      <c r="AP47" s="100"/>
      <c r="AQ47" s="100"/>
      <c r="AR47" s="100"/>
      <c r="AS47" s="100"/>
      <c r="AT47" s="100"/>
      <c r="AU47" s="100"/>
      <c r="AV47" s="100"/>
      <c r="AW47" s="100"/>
      <c r="AX47" s="100"/>
      <c r="AY47" s="100"/>
      <c r="AZ47" s="100"/>
      <c r="BA47" s="100"/>
      <c r="BB47" s="100"/>
      <c r="BC47" s="100"/>
      <c r="BD47" s="100"/>
      <c r="BE47" s="100"/>
      <c r="BF47" s="100"/>
      <c r="BG47" s="100"/>
      <c r="BH47" s="100"/>
      <c r="BI47" s="100"/>
      <c r="BJ47" s="100"/>
      <c r="BK47" s="100"/>
    </row>
    <row r="48" customHeight="1" spans="26:63">
      <c r="Z48" s="100"/>
      <c r="AA48" s="100"/>
      <c r="AB48" s="100"/>
      <c r="AC48" s="100"/>
      <c r="AD48" s="100"/>
      <c r="AE48" s="100"/>
      <c r="AF48" s="100"/>
      <c r="AG48" s="100"/>
      <c r="AH48" s="100"/>
      <c r="AI48" s="100"/>
      <c r="AJ48" s="100"/>
      <c r="AK48" s="100"/>
      <c r="AL48" s="100"/>
      <c r="AM48" s="100"/>
      <c r="AN48" s="100"/>
      <c r="AO48" s="100"/>
      <c r="AP48" s="100"/>
      <c r="AQ48" s="100"/>
      <c r="AR48" s="100"/>
      <c r="AS48" s="100"/>
      <c r="AT48" s="100"/>
      <c r="AU48" s="100"/>
      <c r="AV48" s="100"/>
      <c r="AW48" s="100"/>
      <c r="AX48" s="100"/>
      <c r="AY48" s="100"/>
      <c r="AZ48" s="100"/>
      <c r="BA48" s="100"/>
      <c r="BB48" s="100"/>
      <c r="BC48" s="100"/>
      <c r="BD48" s="100"/>
      <c r="BE48" s="100"/>
      <c r="BF48" s="100"/>
      <c r="BG48" s="100"/>
      <c r="BH48" s="100"/>
      <c r="BI48" s="100"/>
      <c r="BJ48" s="100"/>
      <c r="BK48" s="100"/>
    </row>
    <row r="49" customHeight="1" spans="26:63">
      <c r="Z49" s="100"/>
      <c r="AA49" s="100"/>
      <c r="AB49" s="100"/>
      <c r="AC49" s="100"/>
      <c r="AD49" s="100"/>
      <c r="AE49" s="100"/>
      <c r="AF49" s="100"/>
      <c r="AG49" s="100"/>
      <c r="AH49" s="100"/>
      <c r="AI49" s="100"/>
      <c r="AJ49" s="100"/>
      <c r="AK49" s="100"/>
      <c r="AL49" s="100"/>
      <c r="AM49" s="100"/>
      <c r="AN49" s="100"/>
      <c r="AO49" s="100"/>
      <c r="AP49" s="100"/>
      <c r="AQ49" s="100"/>
      <c r="AR49" s="100"/>
      <c r="AS49" s="100"/>
      <c r="AT49" s="100"/>
      <c r="AU49" s="100"/>
      <c r="AV49" s="100"/>
      <c r="AW49" s="100"/>
      <c r="AX49" s="100"/>
      <c r="AY49" s="100"/>
      <c r="AZ49" s="100"/>
      <c r="BA49" s="100"/>
      <c r="BB49" s="100"/>
      <c r="BC49" s="100"/>
      <c r="BD49" s="100"/>
      <c r="BE49" s="100"/>
      <c r="BF49" s="100"/>
      <c r="BG49" s="100"/>
      <c r="BH49" s="100"/>
      <c r="BI49" s="100"/>
      <c r="BJ49" s="100"/>
      <c r="BK49" s="100"/>
    </row>
    <row r="50" customHeight="1" spans="26:63">
      <c r="Z50" s="100"/>
      <c r="AA50" s="100"/>
      <c r="AB50" s="100"/>
      <c r="AC50" s="100"/>
      <c r="AD50" s="100"/>
      <c r="AE50" s="100"/>
      <c r="AF50" s="100"/>
      <c r="AG50" s="100"/>
      <c r="AH50" s="100"/>
      <c r="AI50" s="100"/>
      <c r="AJ50" s="100"/>
      <c r="AK50" s="100"/>
      <c r="AL50" s="100"/>
      <c r="AM50" s="100"/>
      <c r="AN50" s="100"/>
      <c r="AO50" s="100"/>
      <c r="AP50" s="100"/>
      <c r="AQ50" s="100"/>
      <c r="AR50" s="100"/>
      <c r="AS50" s="100"/>
      <c r="AT50" s="100"/>
      <c r="AU50" s="100"/>
      <c r="AV50" s="100"/>
      <c r="AW50" s="100"/>
      <c r="AX50" s="100"/>
      <c r="AY50" s="100"/>
      <c r="AZ50" s="100"/>
      <c r="BA50" s="100"/>
      <c r="BB50" s="100"/>
      <c r="BC50" s="100"/>
      <c r="BD50" s="100"/>
      <c r="BE50" s="100"/>
      <c r="BF50" s="100"/>
      <c r="BG50" s="100"/>
      <c r="BH50" s="100"/>
      <c r="BI50" s="100"/>
      <c r="BJ50" s="100"/>
      <c r="BK50" s="100"/>
    </row>
    <row r="51" customHeight="1" spans="26:63">
      <c r="Z51" s="100"/>
      <c r="AA51" s="100"/>
      <c r="AB51" s="100"/>
      <c r="AC51" s="100"/>
      <c r="AD51" s="100"/>
      <c r="AE51" s="100"/>
      <c r="AF51" s="100"/>
      <c r="AG51" s="100"/>
      <c r="AH51" s="100"/>
      <c r="AI51" s="100"/>
      <c r="AJ51" s="100"/>
      <c r="AK51" s="100"/>
      <c r="AL51" s="100"/>
      <c r="AM51" s="100"/>
      <c r="AN51" s="100"/>
      <c r="AO51" s="100"/>
      <c r="AP51" s="100"/>
      <c r="AQ51" s="100"/>
      <c r="AR51" s="100"/>
      <c r="AS51" s="100"/>
      <c r="AT51" s="100"/>
      <c r="AU51" s="100"/>
      <c r="AV51" s="100"/>
      <c r="AW51" s="100"/>
      <c r="AX51" s="100"/>
      <c r="AY51" s="100"/>
      <c r="AZ51" s="100"/>
      <c r="BA51" s="100"/>
      <c r="BB51" s="100"/>
      <c r="BC51" s="100"/>
      <c r="BD51" s="100"/>
      <c r="BE51" s="100"/>
      <c r="BF51" s="100"/>
      <c r="BG51" s="100"/>
      <c r="BH51" s="100"/>
      <c r="BI51" s="100"/>
      <c r="BJ51" s="100"/>
      <c r="BK51" s="100"/>
    </row>
    <row r="52" customHeight="1" spans="2:25">
      <c r="B52" s="123"/>
      <c r="C52" s="124"/>
      <c r="D52" s="124"/>
      <c r="E52" s="124"/>
      <c r="F52" s="124"/>
      <c r="G52" s="124"/>
      <c r="H52" s="124"/>
      <c r="I52" s="124"/>
      <c r="J52" s="124"/>
      <c r="K52" s="124"/>
      <c r="L52" s="124"/>
      <c r="M52" s="124"/>
      <c r="N52" s="124"/>
      <c r="O52" s="124"/>
      <c r="P52" s="124"/>
      <c r="Q52" s="124"/>
      <c r="R52" s="128"/>
      <c r="S52" s="128"/>
      <c r="T52" s="94"/>
      <c r="U52" s="94"/>
      <c r="V52" s="94"/>
      <c r="W52" s="94"/>
      <c r="X52" s="94"/>
      <c r="Y52" s="101"/>
    </row>
    <row r="53" customHeight="1" spans="2:25">
      <c r="B53" s="123"/>
      <c r="C53" s="124"/>
      <c r="D53" s="124"/>
      <c r="E53" s="124"/>
      <c r="F53" s="124"/>
      <c r="G53" s="124"/>
      <c r="H53" s="124"/>
      <c r="I53" s="124"/>
      <c r="J53" s="124"/>
      <c r="K53" s="124"/>
      <c r="L53" s="124"/>
      <c r="M53" s="124"/>
      <c r="N53" s="124"/>
      <c r="O53" s="124"/>
      <c r="P53" s="124"/>
      <c r="Q53" s="124"/>
      <c r="R53" s="128"/>
      <c r="S53" s="128"/>
      <c r="T53" s="94"/>
      <c r="U53" s="94"/>
      <c r="V53" s="94"/>
      <c r="W53" s="94"/>
      <c r="X53" s="94"/>
      <c r="Y53" s="101"/>
    </row>
    <row r="54" ht="74.1" customHeight="1" spans="2:25">
      <c r="B54" s="123"/>
      <c r="C54" s="124"/>
      <c r="D54" s="124"/>
      <c r="E54" s="124"/>
      <c r="F54" s="124"/>
      <c r="G54" s="124"/>
      <c r="H54" s="124"/>
      <c r="I54" s="124"/>
      <c r="J54" s="124"/>
      <c r="K54" s="124"/>
      <c r="L54" s="124"/>
      <c r="M54" s="124"/>
      <c r="N54" s="124"/>
      <c r="O54" s="124"/>
      <c r="P54" s="124"/>
      <c r="Q54" s="124"/>
      <c r="R54" s="128"/>
      <c r="S54" s="128"/>
      <c r="T54" s="94"/>
      <c r="U54" s="94"/>
      <c r="V54" s="94"/>
      <c r="W54" s="94"/>
      <c r="X54" s="94"/>
      <c r="Y54" s="101"/>
    </row>
    <row r="55" customHeight="1" spans="2:25">
      <c r="B55" s="123"/>
      <c r="C55" s="124"/>
      <c r="D55" s="124"/>
      <c r="E55" s="124"/>
      <c r="F55" s="124"/>
      <c r="G55" s="124"/>
      <c r="H55" s="124"/>
      <c r="I55" s="124"/>
      <c r="J55" s="124"/>
      <c r="K55" s="124"/>
      <c r="L55" s="124"/>
      <c r="M55" s="124"/>
      <c r="N55" s="124"/>
      <c r="O55" s="124"/>
      <c r="P55" s="124"/>
      <c r="Q55" s="124"/>
      <c r="R55" s="128"/>
      <c r="S55" s="128"/>
      <c r="T55" s="94"/>
      <c r="U55" s="94"/>
      <c r="V55" s="94"/>
      <c r="W55" s="94"/>
      <c r="X55" s="94"/>
      <c r="Y55" s="101"/>
    </row>
    <row r="56" customHeight="1" spans="2:25">
      <c r="B56" s="123"/>
      <c r="C56" s="124"/>
      <c r="D56" s="124"/>
      <c r="E56" s="124"/>
      <c r="F56" s="124"/>
      <c r="G56" s="124"/>
      <c r="H56" s="124"/>
      <c r="I56" s="124"/>
      <c r="J56" s="124"/>
      <c r="K56" s="124"/>
      <c r="L56" s="124"/>
      <c r="M56" s="124"/>
      <c r="N56" s="124"/>
      <c r="O56" s="124"/>
      <c r="P56" s="124"/>
      <c r="Q56" s="124"/>
      <c r="R56" s="128"/>
      <c r="S56" s="128"/>
      <c r="T56" s="94"/>
      <c r="U56" s="94"/>
      <c r="V56" s="94"/>
      <c r="W56" s="94"/>
      <c r="X56" s="94"/>
      <c r="Y56" s="101"/>
    </row>
  </sheetData>
  <mergeCells count="3">
    <mergeCell ref="A2:Y2"/>
    <mergeCell ref="A3:Y3"/>
    <mergeCell ref="W4:Y4"/>
  </mergeCells>
  <printOptions horizontalCentered="1"/>
  <pageMargins left="0.161111111111111" right="0.161111111111111" top="0.393055555555556" bottom="0.393055555555556" header="0.310416666666667" footer="0.310416666666667"/>
  <pageSetup paperSize="8" scale="80" fitToHeight="0" orientation="landscape" horizontalDpi="300" verticalDpi="300"/>
  <headerFooter alignWithMargins="0"/>
  <rowBreaks count="1" manualBreakCount="1">
    <brk id="27" max="24"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4"/>
  <sheetViews>
    <sheetView showGridLines="0" view="pageBreakPreview" zoomScale="70" zoomScaleNormal="85" zoomScaleSheetLayoutView="70" workbookViewId="0">
      <selection activeCell="Q18" sqref="Q18"/>
    </sheetView>
  </sheetViews>
  <sheetFormatPr defaultColWidth="9" defaultRowHeight="14.25"/>
  <cols>
    <col min="1" max="1" width="5.375" style="54" customWidth="1"/>
    <col min="2" max="2" width="9.875" style="54" customWidth="1"/>
    <col min="3" max="3" width="8.25" style="54" customWidth="1"/>
    <col min="4" max="4" width="11.625" style="54" customWidth="1"/>
    <col min="5" max="5" width="9.75" style="54" customWidth="1"/>
    <col min="6" max="6" width="12.375" style="54" customWidth="1"/>
    <col min="7" max="7" width="10" style="54" customWidth="1"/>
    <col min="8" max="8" width="13.5" style="54" customWidth="1"/>
    <col min="9" max="12" width="5.125" style="54" customWidth="1"/>
    <col min="13" max="16384" width="9" style="54"/>
  </cols>
  <sheetData>
    <row r="1" ht="20.1" customHeight="1" spans="1:1">
      <c r="A1" s="90" t="s">
        <v>127</v>
      </c>
    </row>
    <row r="2" ht="24" customHeight="1" spans="1:12">
      <c r="A2" s="91" t="s">
        <v>128</v>
      </c>
      <c r="B2" s="91"/>
      <c r="C2" s="91"/>
      <c r="D2" s="91"/>
      <c r="E2" s="91"/>
      <c r="F2" s="91"/>
      <c r="G2" s="91"/>
      <c r="H2" s="91"/>
      <c r="I2" s="91"/>
      <c r="J2" s="91"/>
      <c r="K2" s="91"/>
      <c r="L2" s="91"/>
    </row>
    <row r="3" customFormat="1" ht="18" customHeight="1" spans="1:12">
      <c r="A3" s="92" t="s">
        <v>2</v>
      </c>
      <c r="B3" s="92"/>
      <c r="C3" s="92"/>
      <c r="D3" s="92"/>
      <c r="E3" s="92"/>
      <c r="F3" s="92"/>
      <c r="G3" s="92"/>
      <c r="H3" s="92"/>
      <c r="I3" s="92"/>
      <c r="J3" s="92"/>
      <c r="K3" s="92"/>
      <c r="L3" s="92"/>
    </row>
    <row r="4" customFormat="1" ht="26.1" customHeight="1" spans="1:12">
      <c r="A4" s="61" t="s">
        <v>129</v>
      </c>
      <c r="B4" s="62"/>
      <c r="C4" s="63"/>
      <c r="D4" s="61" t="s">
        <v>130</v>
      </c>
      <c r="E4" s="62"/>
      <c r="F4" s="62"/>
      <c r="G4" s="62"/>
      <c r="H4" s="62"/>
      <c r="I4" s="62"/>
      <c r="J4" s="62"/>
      <c r="K4" s="62"/>
      <c r="L4" s="63"/>
    </row>
    <row r="5" ht="26.1" customHeight="1" spans="1:12">
      <c r="A5" s="60" t="s">
        <v>131</v>
      </c>
      <c r="B5" s="60"/>
      <c r="C5" s="60"/>
      <c r="D5" s="61" t="s">
        <v>132</v>
      </c>
      <c r="E5" s="62"/>
      <c r="F5" s="63"/>
      <c r="G5" s="61" t="s">
        <v>133</v>
      </c>
      <c r="H5" s="63"/>
      <c r="I5" s="61"/>
      <c r="J5" s="62"/>
      <c r="K5" s="62"/>
      <c r="L5" s="63"/>
    </row>
    <row r="6" s="1" customFormat="1" ht="26.1" customHeight="1" spans="1:12">
      <c r="A6" s="64" t="s">
        <v>134</v>
      </c>
      <c r="B6" s="64" t="s">
        <v>135</v>
      </c>
      <c r="C6" s="64"/>
      <c r="D6" s="64" t="s">
        <v>136</v>
      </c>
      <c r="E6" s="64"/>
      <c r="F6" s="64"/>
      <c r="G6" s="64" t="s">
        <v>137</v>
      </c>
      <c r="H6" s="64"/>
      <c r="I6" s="71" t="s">
        <v>138</v>
      </c>
      <c r="J6" s="71"/>
      <c r="K6" s="71"/>
      <c r="L6" s="71"/>
    </row>
    <row r="7" s="2" customFormat="1" ht="63.95" customHeight="1" spans="1:12">
      <c r="A7" s="64"/>
      <c r="B7" s="64"/>
      <c r="C7" s="64"/>
      <c r="D7" s="64" t="s">
        <v>139</v>
      </c>
      <c r="E7" s="64" t="s">
        <v>140</v>
      </c>
      <c r="F7" s="64" t="s">
        <v>141</v>
      </c>
      <c r="G7" s="64" t="s">
        <v>142</v>
      </c>
      <c r="H7" s="64" t="s">
        <v>143</v>
      </c>
      <c r="I7" s="64" t="s">
        <v>144</v>
      </c>
      <c r="J7" s="64"/>
      <c r="K7" s="64" t="s">
        <v>145</v>
      </c>
      <c r="L7" s="64"/>
    </row>
    <row r="8" s="1" customFormat="1" ht="27" customHeight="1" spans="1:12">
      <c r="A8" s="64"/>
      <c r="B8" s="65" t="s">
        <v>146</v>
      </c>
      <c r="C8" s="65"/>
      <c r="D8" s="64">
        <v>297</v>
      </c>
      <c r="E8" s="64"/>
      <c r="F8" s="64">
        <v>297</v>
      </c>
      <c r="G8" s="64">
        <v>233.26</v>
      </c>
      <c r="H8" s="64">
        <v>78.54</v>
      </c>
      <c r="I8" s="64">
        <v>63.74</v>
      </c>
      <c r="J8" s="64"/>
      <c r="K8" s="64">
        <v>21.46</v>
      </c>
      <c r="L8" s="64"/>
    </row>
    <row r="9" s="1" customFormat="1" ht="27" customHeight="1" spans="1:12">
      <c r="A9" s="64"/>
      <c r="B9" s="65" t="s">
        <v>147</v>
      </c>
      <c r="C9" s="65"/>
      <c r="D9" s="64"/>
      <c r="E9" s="64"/>
      <c r="F9" s="64"/>
      <c r="G9" s="64"/>
      <c r="H9" s="64"/>
      <c r="I9" s="64"/>
      <c r="J9" s="64"/>
      <c r="K9" s="64"/>
      <c r="L9" s="64"/>
    </row>
    <row r="10" s="1" customFormat="1" ht="27" customHeight="1" spans="1:12">
      <c r="A10" s="64"/>
      <c r="B10" s="65" t="s">
        <v>148</v>
      </c>
      <c r="C10" s="65"/>
      <c r="D10" s="64">
        <v>297</v>
      </c>
      <c r="E10" s="64"/>
      <c r="F10" s="64">
        <v>297</v>
      </c>
      <c r="G10" s="64">
        <v>233.26</v>
      </c>
      <c r="H10" s="64">
        <v>78.54</v>
      </c>
      <c r="I10" s="64">
        <v>63.74</v>
      </c>
      <c r="J10" s="64"/>
      <c r="K10" s="64">
        <v>21.46</v>
      </c>
      <c r="L10" s="64"/>
    </row>
    <row r="11" s="1" customFormat="1" ht="27" customHeight="1" spans="1:12">
      <c r="A11" s="64"/>
      <c r="B11" s="65" t="s">
        <v>149</v>
      </c>
      <c r="C11" s="65"/>
      <c r="D11" s="64"/>
      <c r="E11" s="64"/>
      <c r="F11" s="64"/>
      <c r="G11" s="64"/>
      <c r="H11" s="64"/>
      <c r="I11" s="64"/>
      <c r="J11" s="64"/>
      <c r="K11" s="64"/>
      <c r="L11" s="64"/>
    </row>
    <row r="12" s="1" customFormat="1" ht="27" customHeight="1" spans="1:12">
      <c r="A12" s="64"/>
      <c r="B12" s="65" t="s">
        <v>150</v>
      </c>
      <c r="C12" s="65"/>
      <c r="D12" s="64"/>
      <c r="E12" s="64"/>
      <c r="F12" s="64"/>
      <c r="G12" s="64"/>
      <c r="H12" s="64"/>
      <c r="I12" s="64"/>
      <c r="J12" s="64"/>
      <c r="K12" s="64"/>
      <c r="L12" s="64"/>
    </row>
    <row r="13" s="1" customFormat="1" ht="27" customHeight="1" spans="1:12">
      <c r="A13" s="64"/>
      <c r="B13" s="65" t="s">
        <v>151</v>
      </c>
      <c r="C13" s="65"/>
      <c r="D13" s="64"/>
      <c r="E13" s="64"/>
      <c r="F13" s="64"/>
      <c r="G13" s="64"/>
      <c r="H13" s="64"/>
      <c r="I13" s="64"/>
      <c r="J13" s="64"/>
      <c r="K13" s="64"/>
      <c r="L13" s="64"/>
    </row>
    <row r="14" s="1" customFormat="1" ht="27" customHeight="1" spans="1:12">
      <c r="A14" s="64"/>
      <c r="B14" s="64" t="s">
        <v>152</v>
      </c>
      <c r="C14" s="64"/>
      <c r="D14" s="64"/>
      <c r="E14" s="64"/>
      <c r="F14" s="64"/>
      <c r="G14" s="64"/>
      <c r="H14" s="64"/>
      <c r="I14" s="64"/>
      <c r="J14" s="64"/>
      <c r="K14" s="64"/>
      <c r="L14" s="64"/>
    </row>
    <row r="15" customFormat="1" ht="30" customHeight="1" spans="1:12">
      <c r="A15" s="61" t="s">
        <v>129</v>
      </c>
      <c r="B15" s="62"/>
      <c r="C15" s="63"/>
      <c r="D15" s="61" t="s">
        <v>153</v>
      </c>
      <c r="E15" s="62"/>
      <c r="F15" s="62"/>
      <c r="G15" s="62"/>
      <c r="H15" s="62"/>
      <c r="I15" s="62"/>
      <c r="J15" s="62"/>
      <c r="K15" s="62"/>
      <c r="L15" s="63"/>
    </row>
    <row r="16" ht="26.1" customHeight="1" spans="1:12">
      <c r="A16" s="60" t="s">
        <v>131</v>
      </c>
      <c r="B16" s="60"/>
      <c r="C16" s="60"/>
      <c r="D16" s="61" t="s">
        <v>132</v>
      </c>
      <c r="E16" s="62"/>
      <c r="F16" s="63"/>
      <c r="G16" s="61" t="s">
        <v>133</v>
      </c>
      <c r="H16" s="63"/>
      <c r="I16" s="61"/>
      <c r="J16" s="62"/>
      <c r="K16" s="62"/>
      <c r="L16" s="63"/>
    </row>
    <row r="17" s="1" customFormat="1" ht="26.1" customHeight="1" spans="1:12">
      <c r="A17" s="64" t="s">
        <v>134</v>
      </c>
      <c r="B17" s="64" t="s">
        <v>135</v>
      </c>
      <c r="C17" s="64"/>
      <c r="D17" s="64" t="s">
        <v>136</v>
      </c>
      <c r="E17" s="64"/>
      <c r="F17" s="64"/>
      <c r="G17" s="64" t="s">
        <v>137</v>
      </c>
      <c r="H17" s="64"/>
      <c r="I17" s="71" t="s">
        <v>138</v>
      </c>
      <c r="J17" s="71"/>
      <c r="K17" s="71"/>
      <c r="L17" s="71"/>
    </row>
    <row r="18" s="2" customFormat="1" ht="63.95" customHeight="1" spans="1:12">
      <c r="A18" s="64"/>
      <c r="B18" s="64"/>
      <c r="C18" s="64"/>
      <c r="D18" s="64" t="s">
        <v>139</v>
      </c>
      <c r="E18" s="64" t="s">
        <v>140</v>
      </c>
      <c r="F18" s="64" t="s">
        <v>141</v>
      </c>
      <c r="G18" s="64" t="s">
        <v>142</v>
      </c>
      <c r="H18" s="64" t="s">
        <v>143</v>
      </c>
      <c r="I18" s="64" t="s">
        <v>144</v>
      </c>
      <c r="J18" s="64"/>
      <c r="K18" s="64" t="s">
        <v>145</v>
      </c>
      <c r="L18" s="64"/>
    </row>
    <row r="19" s="1" customFormat="1" ht="27" customHeight="1" spans="1:12">
      <c r="A19" s="64"/>
      <c r="B19" s="65" t="s">
        <v>146</v>
      </c>
      <c r="C19" s="65"/>
      <c r="D19" s="64">
        <v>8847.5</v>
      </c>
      <c r="E19" s="64"/>
      <c r="F19" s="64">
        <v>8847.5</v>
      </c>
      <c r="G19" s="64">
        <v>5527.79</v>
      </c>
      <c r="H19" s="64">
        <v>62.48</v>
      </c>
      <c r="I19" s="64">
        <v>3319.71</v>
      </c>
      <c r="J19" s="64"/>
      <c r="K19" s="64">
        <v>37.52</v>
      </c>
      <c r="L19" s="64"/>
    </row>
    <row r="20" s="1" customFormat="1" ht="27" customHeight="1" spans="1:12">
      <c r="A20" s="64"/>
      <c r="B20" s="65" t="s">
        <v>147</v>
      </c>
      <c r="C20" s="65"/>
      <c r="D20" s="64"/>
      <c r="E20" s="64"/>
      <c r="F20" s="64"/>
      <c r="G20" s="64"/>
      <c r="H20" s="64"/>
      <c r="I20" s="64"/>
      <c r="J20" s="64"/>
      <c r="K20" s="64"/>
      <c r="L20" s="64"/>
    </row>
    <row r="21" s="1" customFormat="1" ht="27" customHeight="1" spans="1:12">
      <c r="A21" s="64"/>
      <c r="B21" s="65" t="s">
        <v>148</v>
      </c>
      <c r="C21" s="65"/>
      <c r="D21" s="64">
        <v>8847.5</v>
      </c>
      <c r="E21" s="64"/>
      <c r="F21" s="64">
        <v>8847.5</v>
      </c>
      <c r="G21" s="64">
        <v>5527.79</v>
      </c>
      <c r="H21" s="64">
        <v>62.48</v>
      </c>
      <c r="I21" s="64">
        <v>3319.71</v>
      </c>
      <c r="J21" s="64"/>
      <c r="K21" s="64">
        <v>37.52</v>
      </c>
      <c r="L21" s="64"/>
    </row>
    <row r="22" s="1" customFormat="1" ht="27" customHeight="1" spans="1:12">
      <c r="A22" s="64"/>
      <c r="B22" s="65" t="s">
        <v>149</v>
      </c>
      <c r="C22" s="65"/>
      <c r="D22" s="64"/>
      <c r="E22" s="64"/>
      <c r="F22" s="64"/>
      <c r="G22" s="64"/>
      <c r="H22" s="64"/>
      <c r="I22" s="64"/>
      <c r="J22" s="64"/>
      <c r="K22" s="64"/>
      <c r="L22" s="64"/>
    </row>
    <row r="23" s="1" customFormat="1" ht="27" customHeight="1" spans="1:12">
      <c r="A23" s="64"/>
      <c r="B23" s="65" t="s">
        <v>150</v>
      </c>
      <c r="C23" s="65"/>
      <c r="D23" s="64"/>
      <c r="E23" s="64"/>
      <c r="F23" s="64"/>
      <c r="G23" s="64"/>
      <c r="H23" s="64"/>
      <c r="I23" s="64"/>
      <c r="J23" s="64"/>
      <c r="K23" s="64"/>
      <c r="L23" s="64"/>
    </row>
    <row r="24" s="1" customFormat="1" ht="27" customHeight="1" spans="1:12">
      <c r="A24" s="64"/>
      <c r="B24" s="65" t="s">
        <v>151</v>
      </c>
      <c r="C24" s="65"/>
      <c r="D24" s="64"/>
      <c r="E24" s="64"/>
      <c r="F24" s="64"/>
      <c r="G24" s="64"/>
      <c r="H24" s="64"/>
      <c r="I24" s="64"/>
      <c r="J24" s="64"/>
      <c r="K24" s="64"/>
      <c r="L24" s="64"/>
    </row>
    <row r="25" s="1" customFormat="1" ht="27" customHeight="1" spans="1:12">
      <c r="A25" s="64"/>
      <c r="B25" s="64" t="s">
        <v>152</v>
      </c>
      <c r="C25" s="64"/>
      <c r="D25" s="64"/>
      <c r="E25" s="64"/>
      <c r="F25" s="64"/>
      <c r="G25" s="64"/>
      <c r="H25" s="64"/>
      <c r="I25" s="64"/>
      <c r="J25" s="64"/>
      <c r="K25" s="64"/>
      <c r="L25" s="64"/>
    </row>
    <row r="26" customFormat="1" ht="21" customHeight="1" spans="1:12">
      <c r="A26" s="61" t="s">
        <v>129</v>
      </c>
      <c r="B26" s="62"/>
      <c r="C26" s="63"/>
      <c r="D26" s="61" t="s">
        <v>154</v>
      </c>
      <c r="E26" s="62"/>
      <c r="F26" s="62"/>
      <c r="G26" s="62"/>
      <c r="H26" s="62"/>
      <c r="I26" s="62"/>
      <c r="J26" s="62"/>
      <c r="K26" s="62"/>
      <c r="L26" s="63"/>
    </row>
    <row r="27" ht="26.1" customHeight="1" spans="1:12">
      <c r="A27" s="60" t="s">
        <v>131</v>
      </c>
      <c r="B27" s="60"/>
      <c r="C27" s="60"/>
      <c r="D27" s="61" t="s">
        <v>132</v>
      </c>
      <c r="E27" s="62"/>
      <c r="F27" s="63"/>
      <c r="G27" s="61" t="s">
        <v>133</v>
      </c>
      <c r="H27" s="63"/>
      <c r="I27" s="61"/>
      <c r="J27" s="62"/>
      <c r="K27" s="62"/>
      <c r="L27" s="63"/>
    </row>
    <row r="28" s="1" customFormat="1" ht="26.1" customHeight="1" spans="1:12">
      <c r="A28" s="64" t="s">
        <v>134</v>
      </c>
      <c r="B28" s="64" t="s">
        <v>135</v>
      </c>
      <c r="C28" s="64"/>
      <c r="D28" s="64" t="s">
        <v>136</v>
      </c>
      <c r="E28" s="64"/>
      <c r="F28" s="64"/>
      <c r="G28" s="64" t="s">
        <v>137</v>
      </c>
      <c r="H28" s="64"/>
      <c r="I28" s="71" t="s">
        <v>138</v>
      </c>
      <c r="J28" s="71"/>
      <c r="K28" s="71"/>
      <c r="L28" s="71"/>
    </row>
    <row r="29" s="2" customFormat="1" ht="63.95" customHeight="1" spans="1:12">
      <c r="A29" s="64"/>
      <c r="B29" s="64"/>
      <c r="C29" s="64"/>
      <c r="D29" s="64" t="s">
        <v>139</v>
      </c>
      <c r="E29" s="64" t="s">
        <v>140</v>
      </c>
      <c r="F29" s="64" t="s">
        <v>141</v>
      </c>
      <c r="G29" s="64" t="s">
        <v>142</v>
      </c>
      <c r="H29" s="64" t="s">
        <v>143</v>
      </c>
      <c r="I29" s="64" t="s">
        <v>144</v>
      </c>
      <c r="J29" s="64"/>
      <c r="K29" s="64" t="s">
        <v>145</v>
      </c>
      <c r="L29" s="64"/>
    </row>
    <row r="30" s="1" customFormat="1" ht="27" customHeight="1" spans="1:12">
      <c r="A30" s="64"/>
      <c r="B30" s="65" t="s">
        <v>146</v>
      </c>
      <c r="C30" s="65"/>
      <c r="D30" s="64">
        <v>14368.73</v>
      </c>
      <c r="E30" s="64"/>
      <c r="F30" s="64">
        <v>14368.73</v>
      </c>
      <c r="G30" s="64">
        <v>13385.32</v>
      </c>
      <c r="H30" s="64">
        <v>93.16</v>
      </c>
      <c r="I30" s="64">
        <v>983.41</v>
      </c>
      <c r="J30" s="64"/>
      <c r="K30" s="64">
        <v>6.84</v>
      </c>
      <c r="L30" s="64"/>
    </row>
    <row r="31" s="1" customFormat="1" ht="27" customHeight="1" spans="1:12">
      <c r="A31" s="64"/>
      <c r="B31" s="65" t="s">
        <v>147</v>
      </c>
      <c r="C31" s="65"/>
      <c r="D31" s="64"/>
      <c r="E31" s="64"/>
      <c r="F31" s="64"/>
      <c r="G31" s="64"/>
      <c r="H31" s="64"/>
      <c r="I31" s="64"/>
      <c r="J31" s="64"/>
      <c r="K31" s="64"/>
      <c r="L31" s="64"/>
    </row>
    <row r="32" s="1" customFormat="1" ht="27" customHeight="1" spans="1:12">
      <c r="A32" s="64"/>
      <c r="B32" s="65" t="s">
        <v>148</v>
      </c>
      <c r="C32" s="65"/>
      <c r="D32" s="64">
        <v>13868.73</v>
      </c>
      <c r="E32" s="64"/>
      <c r="F32" s="64">
        <v>13868.73</v>
      </c>
      <c r="G32" s="64">
        <v>12885.32</v>
      </c>
      <c r="H32" s="64">
        <v>92.91</v>
      </c>
      <c r="I32" s="64">
        <v>983.41</v>
      </c>
      <c r="J32" s="64"/>
      <c r="K32" s="64">
        <v>7.09</v>
      </c>
      <c r="L32" s="64"/>
    </row>
    <row r="33" s="1" customFormat="1" ht="27" customHeight="1" spans="1:12">
      <c r="A33" s="64"/>
      <c r="B33" s="65" t="s">
        <v>149</v>
      </c>
      <c r="C33" s="65"/>
      <c r="D33" s="64">
        <v>500</v>
      </c>
      <c r="E33" s="64"/>
      <c r="F33" s="64">
        <v>500</v>
      </c>
      <c r="G33" s="64">
        <v>500</v>
      </c>
      <c r="H33" s="64">
        <v>100</v>
      </c>
      <c r="I33" s="64"/>
      <c r="J33" s="64"/>
      <c r="K33" s="64"/>
      <c r="L33" s="64"/>
    </row>
    <row r="34" s="1" customFormat="1" ht="27" customHeight="1" spans="1:12">
      <c r="A34" s="64"/>
      <c r="B34" s="65" t="s">
        <v>150</v>
      </c>
      <c r="C34" s="65"/>
      <c r="D34" s="64"/>
      <c r="E34" s="64"/>
      <c r="F34" s="64"/>
      <c r="G34" s="64"/>
      <c r="H34" s="64"/>
      <c r="I34" s="64"/>
      <c r="J34" s="64"/>
      <c r="K34" s="64"/>
      <c r="L34" s="64"/>
    </row>
    <row r="35" s="1" customFormat="1" ht="27" customHeight="1" spans="1:12">
      <c r="A35" s="64"/>
      <c r="B35" s="65" t="s">
        <v>151</v>
      </c>
      <c r="C35" s="65"/>
      <c r="D35" s="64"/>
      <c r="E35" s="64"/>
      <c r="F35" s="64"/>
      <c r="G35" s="64"/>
      <c r="H35" s="64"/>
      <c r="I35" s="64"/>
      <c r="J35" s="64"/>
      <c r="K35" s="64"/>
      <c r="L35" s="64"/>
    </row>
    <row r="36" s="1" customFormat="1" ht="27" customHeight="1" spans="1:12">
      <c r="A36" s="64"/>
      <c r="B36" s="64" t="s">
        <v>152</v>
      </c>
      <c r="C36" s="64"/>
      <c r="D36" s="64"/>
      <c r="E36" s="64"/>
      <c r="F36" s="64"/>
      <c r="G36" s="64"/>
      <c r="H36" s="64"/>
      <c r="I36" s="64"/>
      <c r="J36" s="64"/>
      <c r="K36" s="64"/>
      <c r="L36" s="64"/>
    </row>
    <row r="37" customFormat="1" ht="21" customHeight="1" spans="1:12">
      <c r="A37" s="61" t="s">
        <v>129</v>
      </c>
      <c r="B37" s="62"/>
      <c r="C37" s="63"/>
      <c r="D37" s="61" t="s">
        <v>155</v>
      </c>
      <c r="E37" s="62"/>
      <c r="F37" s="62"/>
      <c r="G37" s="62"/>
      <c r="H37" s="62"/>
      <c r="I37" s="62"/>
      <c r="J37" s="62"/>
      <c r="K37" s="62"/>
      <c r="L37" s="63"/>
    </row>
    <row r="38" ht="21" customHeight="1" spans="1:12">
      <c r="A38" s="60" t="s">
        <v>131</v>
      </c>
      <c r="B38" s="60"/>
      <c r="C38" s="60"/>
      <c r="D38" s="61" t="s">
        <v>132</v>
      </c>
      <c r="E38" s="62"/>
      <c r="F38" s="63"/>
      <c r="G38" s="61" t="s">
        <v>133</v>
      </c>
      <c r="H38" s="63"/>
      <c r="I38" s="61"/>
      <c r="J38" s="62"/>
      <c r="K38" s="62"/>
      <c r="L38" s="63"/>
    </row>
    <row r="39" s="1" customFormat="1" ht="21" customHeight="1" spans="1:12">
      <c r="A39" s="64" t="s">
        <v>134</v>
      </c>
      <c r="B39" s="64" t="s">
        <v>135</v>
      </c>
      <c r="C39" s="64"/>
      <c r="D39" s="64" t="s">
        <v>136</v>
      </c>
      <c r="E39" s="64"/>
      <c r="F39" s="64"/>
      <c r="G39" s="64" t="s">
        <v>137</v>
      </c>
      <c r="H39" s="64"/>
      <c r="I39" s="71" t="s">
        <v>138</v>
      </c>
      <c r="J39" s="71"/>
      <c r="K39" s="71"/>
      <c r="L39" s="71"/>
    </row>
    <row r="40" s="2" customFormat="1" ht="63.95" customHeight="1" spans="1:12">
      <c r="A40" s="64"/>
      <c r="B40" s="64"/>
      <c r="C40" s="64"/>
      <c r="D40" s="64" t="s">
        <v>139</v>
      </c>
      <c r="E40" s="64" t="s">
        <v>140</v>
      </c>
      <c r="F40" s="64" t="s">
        <v>141</v>
      </c>
      <c r="G40" s="64" t="s">
        <v>142</v>
      </c>
      <c r="H40" s="64" t="s">
        <v>143</v>
      </c>
      <c r="I40" s="64" t="s">
        <v>144</v>
      </c>
      <c r="J40" s="64"/>
      <c r="K40" s="64" t="s">
        <v>145</v>
      </c>
      <c r="L40" s="64"/>
    </row>
    <row r="41" s="1" customFormat="1" ht="21" customHeight="1" spans="1:12">
      <c r="A41" s="64"/>
      <c r="B41" s="65" t="s">
        <v>146</v>
      </c>
      <c r="C41" s="65"/>
      <c r="D41" s="64">
        <v>5051.6</v>
      </c>
      <c r="E41" s="64"/>
      <c r="F41" s="64">
        <v>5051.6</v>
      </c>
      <c r="G41" s="64">
        <v>3777.17</v>
      </c>
      <c r="H41" s="64">
        <v>74.77</v>
      </c>
      <c r="I41" s="64">
        <v>1274.43</v>
      </c>
      <c r="J41" s="64"/>
      <c r="K41" s="64">
        <v>25.23</v>
      </c>
      <c r="L41" s="64"/>
    </row>
    <row r="42" s="1" customFormat="1" ht="21" customHeight="1" spans="1:12">
      <c r="A42" s="64"/>
      <c r="B42" s="65" t="s">
        <v>147</v>
      </c>
      <c r="C42" s="65"/>
      <c r="D42" s="64"/>
      <c r="E42" s="64"/>
      <c r="F42" s="64"/>
      <c r="G42" s="64"/>
      <c r="H42" s="64"/>
      <c r="I42" s="64"/>
      <c r="J42" s="64"/>
      <c r="K42" s="64"/>
      <c r="L42" s="64"/>
    </row>
    <row r="43" s="1" customFormat="1" ht="21" customHeight="1" spans="1:12">
      <c r="A43" s="64"/>
      <c r="B43" s="65" t="s">
        <v>148</v>
      </c>
      <c r="C43" s="65"/>
      <c r="D43" s="64">
        <v>5051.6</v>
      </c>
      <c r="E43" s="64"/>
      <c r="F43" s="64">
        <v>5051.6</v>
      </c>
      <c r="G43" s="64">
        <v>3777.17</v>
      </c>
      <c r="H43" s="64">
        <v>74.77</v>
      </c>
      <c r="I43" s="64">
        <v>1274.43</v>
      </c>
      <c r="J43" s="64"/>
      <c r="K43" s="64">
        <v>25.23</v>
      </c>
      <c r="L43" s="64"/>
    </row>
    <row r="44" s="1" customFormat="1" ht="21" customHeight="1" spans="1:12">
      <c r="A44" s="64"/>
      <c r="B44" s="65" t="s">
        <v>149</v>
      </c>
      <c r="C44" s="65"/>
      <c r="D44" s="64"/>
      <c r="E44" s="64"/>
      <c r="F44" s="64"/>
      <c r="G44" s="64"/>
      <c r="H44" s="64"/>
      <c r="I44" s="64"/>
      <c r="J44" s="64"/>
      <c r="K44" s="64"/>
      <c r="L44" s="64"/>
    </row>
    <row r="45" s="1" customFormat="1" ht="21" customHeight="1" spans="1:12">
      <c r="A45" s="64"/>
      <c r="B45" s="65" t="s">
        <v>150</v>
      </c>
      <c r="C45" s="65"/>
      <c r="D45" s="64"/>
      <c r="E45" s="64"/>
      <c r="F45" s="64"/>
      <c r="G45" s="64"/>
      <c r="H45" s="64"/>
      <c r="I45" s="64"/>
      <c r="J45" s="64"/>
      <c r="K45" s="64"/>
      <c r="L45" s="64"/>
    </row>
    <row r="46" s="1" customFormat="1" ht="21" customHeight="1" spans="1:12">
      <c r="A46" s="64"/>
      <c r="B46" s="65" t="s">
        <v>151</v>
      </c>
      <c r="C46" s="65"/>
      <c r="D46" s="64"/>
      <c r="E46" s="64"/>
      <c r="F46" s="64"/>
      <c r="G46" s="64"/>
      <c r="H46" s="64"/>
      <c r="I46" s="64"/>
      <c r="J46" s="64"/>
      <c r="K46" s="64"/>
      <c r="L46" s="64"/>
    </row>
    <row r="47" s="1" customFormat="1" ht="21" customHeight="1" spans="1:12">
      <c r="A47" s="64"/>
      <c r="B47" s="64" t="s">
        <v>152</v>
      </c>
      <c r="C47" s="64"/>
      <c r="D47" s="64"/>
      <c r="E47" s="64"/>
      <c r="F47" s="64"/>
      <c r="G47" s="64"/>
      <c r="H47" s="64"/>
      <c r="I47" s="64"/>
      <c r="J47" s="64"/>
      <c r="K47" s="64"/>
      <c r="L47" s="64"/>
    </row>
    <row r="48" customHeight="1"/>
    <row r="49" customHeight="1"/>
    <row r="50" customHeight="1"/>
    <row r="51" customHeight="1"/>
    <row r="52" customHeight="1"/>
    <row r="53" customHeight="1"/>
    <row r="54" customHeight="1"/>
    <row r="55" customHeight="1"/>
    <row r="56" customHeight="1"/>
    <row r="57" customHeight="1"/>
    <row r="58" customHeight="1"/>
    <row r="59" customHeight="1"/>
    <row r="60" customHeight="1"/>
    <row r="61" customHeight="1"/>
    <row r="62" customHeight="1"/>
    <row r="63" customHeight="1"/>
    <row r="64" customHeight="1"/>
    <row r="65" customHeight="1"/>
    <row r="66" customHeight="1"/>
    <row r="67" customHeight="1"/>
    <row r="68" customHeight="1"/>
    <row r="69" customHeight="1"/>
    <row r="70" customHeight="1"/>
    <row r="71" customHeight="1"/>
    <row r="72" customHeight="1"/>
    <row r="73" customHeight="1"/>
    <row r="74" customHeight="1"/>
  </sheetData>
  <mergeCells count="138">
    <mergeCell ref="A2:L2"/>
    <mergeCell ref="A3:L3"/>
    <mergeCell ref="A4:C4"/>
    <mergeCell ref="D4:L4"/>
    <mergeCell ref="A5:C5"/>
    <mergeCell ref="D5:F5"/>
    <mergeCell ref="G5:H5"/>
    <mergeCell ref="I5:L5"/>
    <mergeCell ref="D6:F6"/>
    <mergeCell ref="G6:H6"/>
    <mergeCell ref="I6:L6"/>
    <mergeCell ref="I7:J7"/>
    <mergeCell ref="K7:L7"/>
    <mergeCell ref="B8:C8"/>
    <mergeCell ref="I8:J8"/>
    <mergeCell ref="K8:L8"/>
    <mergeCell ref="B9:C9"/>
    <mergeCell ref="I9:J9"/>
    <mergeCell ref="K9:L9"/>
    <mergeCell ref="B10:C10"/>
    <mergeCell ref="I10:J10"/>
    <mergeCell ref="K10:L10"/>
    <mergeCell ref="B11:C11"/>
    <mergeCell ref="I11:J11"/>
    <mergeCell ref="K11:L11"/>
    <mergeCell ref="B12:C12"/>
    <mergeCell ref="I12:J12"/>
    <mergeCell ref="K12:L12"/>
    <mergeCell ref="B13:C13"/>
    <mergeCell ref="I13:J13"/>
    <mergeCell ref="K13:L13"/>
    <mergeCell ref="B14:C14"/>
    <mergeCell ref="I14:J14"/>
    <mergeCell ref="K14:L14"/>
    <mergeCell ref="A15:C15"/>
    <mergeCell ref="D15:L15"/>
    <mergeCell ref="A16:C16"/>
    <mergeCell ref="D16:F16"/>
    <mergeCell ref="G16:H16"/>
    <mergeCell ref="I16:L16"/>
    <mergeCell ref="D17:F17"/>
    <mergeCell ref="G17:H17"/>
    <mergeCell ref="I17:L17"/>
    <mergeCell ref="I18:J18"/>
    <mergeCell ref="K18:L18"/>
    <mergeCell ref="B19:C19"/>
    <mergeCell ref="I19:J19"/>
    <mergeCell ref="K19:L19"/>
    <mergeCell ref="B20:C20"/>
    <mergeCell ref="I20:J20"/>
    <mergeCell ref="K20:L20"/>
    <mergeCell ref="B21:C21"/>
    <mergeCell ref="I21:J21"/>
    <mergeCell ref="K21:L21"/>
    <mergeCell ref="B22:C22"/>
    <mergeCell ref="I22:J22"/>
    <mergeCell ref="K22:L22"/>
    <mergeCell ref="B23:C23"/>
    <mergeCell ref="I23:J23"/>
    <mergeCell ref="K23:L23"/>
    <mergeCell ref="B24:C24"/>
    <mergeCell ref="I24:J24"/>
    <mergeCell ref="K24:L24"/>
    <mergeCell ref="B25:C25"/>
    <mergeCell ref="I25:J25"/>
    <mergeCell ref="K25:L25"/>
    <mergeCell ref="A26:C26"/>
    <mergeCell ref="D26:L26"/>
    <mergeCell ref="A27:C27"/>
    <mergeCell ref="D27:F27"/>
    <mergeCell ref="G27:H27"/>
    <mergeCell ref="I27:L27"/>
    <mergeCell ref="D28:F28"/>
    <mergeCell ref="G28:H28"/>
    <mergeCell ref="I28:L28"/>
    <mergeCell ref="I29:J29"/>
    <mergeCell ref="K29:L29"/>
    <mergeCell ref="B30:C30"/>
    <mergeCell ref="I30:J30"/>
    <mergeCell ref="K30:L30"/>
    <mergeCell ref="B31:C31"/>
    <mergeCell ref="I31:J31"/>
    <mergeCell ref="K31:L31"/>
    <mergeCell ref="B32:C32"/>
    <mergeCell ref="I32:J32"/>
    <mergeCell ref="K32:L32"/>
    <mergeCell ref="B33:C33"/>
    <mergeCell ref="I33:J33"/>
    <mergeCell ref="K33:L33"/>
    <mergeCell ref="B34:C34"/>
    <mergeCell ref="I34:J34"/>
    <mergeCell ref="K34:L34"/>
    <mergeCell ref="B35:C35"/>
    <mergeCell ref="I35:J35"/>
    <mergeCell ref="K35:L35"/>
    <mergeCell ref="B36:C36"/>
    <mergeCell ref="I36:J36"/>
    <mergeCell ref="K36:L36"/>
    <mergeCell ref="A37:C37"/>
    <mergeCell ref="D37:L37"/>
    <mergeCell ref="A38:C38"/>
    <mergeCell ref="D38:F38"/>
    <mergeCell ref="G38:H38"/>
    <mergeCell ref="I38:L38"/>
    <mergeCell ref="D39:F39"/>
    <mergeCell ref="G39:H39"/>
    <mergeCell ref="I39:L39"/>
    <mergeCell ref="I40:J40"/>
    <mergeCell ref="K40:L40"/>
    <mergeCell ref="B41:C41"/>
    <mergeCell ref="I41:J41"/>
    <mergeCell ref="K41:L41"/>
    <mergeCell ref="B42:C42"/>
    <mergeCell ref="I42:J42"/>
    <mergeCell ref="K42:L42"/>
    <mergeCell ref="B43:C43"/>
    <mergeCell ref="I43:J43"/>
    <mergeCell ref="K43:L43"/>
    <mergeCell ref="B44:C44"/>
    <mergeCell ref="I44:J44"/>
    <mergeCell ref="K44:L44"/>
    <mergeCell ref="B45:C45"/>
    <mergeCell ref="I45:J45"/>
    <mergeCell ref="K45:L45"/>
    <mergeCell ref="B46:C46"/>
    <mergeCell ref="I46:J46"/>
    <mergeCell ref="K46:L46"/>
    <mergeCell ref="B47:C47"/>
    <mergeCell ref="I47:J47"/>
    <mergeCell ref="K47:L47"/>
    <mergeCell ref="A6:A14"/>
    <mergeCell ref="A17:A25"/>
    <mergeCell ref="A28:A36"/>
    <mergeCell ref="A39:A47"/>
    <mergeCell ref="B6:C7"/>
    <mergeCell ref="B17:C18"/>
    <mergeCell ref="B28:C29"/>
    <mergeCell ref="B39:C40"/>
  </mergeCells>
  <printOptions horizontalCentered="1"/>
  <pageMargins left="0.468055555555556" right="0.468055555555556" top="0.389583333333333" bottom="0.389583333333333" header="0.35" footer="0.409027777777778"/>
  <pageSetup paperSize="9" scale="94" fitToHeight="0" orientation="portrait"/>
  <headerFooter alignWithMargins="0"/>
  <rowBreaks count="1" manualBreakCount="1">
    <brk id="25"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7"/>
  <sheetViews>
    <sheetView tabSelected="1" zoomScale="85" zoomScaleNormal="85" topLeftCell="A21" workbookViewId="0">
      <selection activeCell="D63" sqref="D63"/>
    </sheetView>
  </sheetViews>
  <sheetFormatPr defaultColWidth="9" defaultRowHeight="13.5"/>
  <cols>
    <col min="4" max="4" width="24.75" customWidth="1"/>
    <col min="5" max="5" width="30" customWidth="1"/>
    <col min="6" max="6" width="9.625" customWidth="1"/>
    <col min="7" max="7" width="10.375" customWidth="1"/>
    <col min="8" max="8" width="10.5" customWidth="1"/>
    <col min="9" max="9" width="9.625" customWidth="1"/>
    <col min="10" max="10" width="11.5" customWidth="1"/>
    <col min="11" max="11" width="10.375" customWidth="1"/>
    <col min="12" max="12" width="14.375" customWidth="1"/>
  </cols>
  <sheetData>
    <row r="1" ht="21" customHeight="1" spans="1:1">
      <c r="A1" s="57" t="s">
        <v>156</v>
      </c>
    </row>
    <row r="2" ht="33" customHeight="1" spans="1:12">
      <c r="A2" s="58" t="s">
        <v>157</v>
      </c>
      <c r="B2" s="58"/>
      <c r="C2" s="58"/>
      <c r="D2" s="58"/>
      <c r="E2" s="58"/>
      <c r="F2" s="58"/>
      <c r="G2" s="58"/>
      <c r="H2" s="58"/>
      <c r="I2" s="58"/>
      <c r="J2" s="58"/>
      <c r="K2" s="58"/>
      <c r="L2" s="58"/>
    </row>
    <row r="3" ht="24" customHeight="1" spans="1:12">
      <c r="A3" s="59" t="s">
        <v>2</v>
      </c>
      <c r="B3" s="59"/>
      <c r="C3" s="59"/>
      <c r="D3" s="59"/>
      <c r="E3" s="59"/>
      <c r="F3" s="59"/>
      <c r="G3" s="59"/>
      <c r="H3" s="59"/>
      <c r="I3" s="59"/>
      <c r="J3" s="59"/>
      <c r="K3" s="59"/>
      <c r="L3" s="59"/>
    </row>
    <row r="4" s="54" customFormat="1" ht="21" customHeight="1" spans="1:12">
      <c r="A4" s="60" t="s">
        <v>131</v>
      </c>
      <c r="B4" s="60"/>
      <c r="C4" s="60"/>
      <c r="D4" s="61" t="s">
        <v>132</v>
      </c>
      <c r="E4" s="62"/>
      <c r="F4" s="63"/>
      <c r="G4" s="61" t="s">
        <v>133</v>
      </c>
      <c r="H4" s="63"/>
      <c r="I4" s="60"/>
      <c r="J4" s="60"/>
      <c r="K4" s="60"/>
      <c r="L4" s="60"/>
    </row>
    <row r="5" s="1" customFormat="1" ht="21" customHeight="1" spans="1:12">
      <c r="A5" s="64" t="s">
        <v>134</v>
      </c>
      <c r="B5" s="64" t="s">
        <v>135</v>
      </c>
      <c r="C5" s="64"/>
      <c r="D5" s="64" t="s">
        <v>136</v>
      </c>
      <c r="E5" s="64"/>
      <c r="F5" s="64"/>
      <c r="G5" s="64" t="s">
        <v>137</v>
      </c>
      <c r="H5" s="64"/>
      <c r="I5" s="71" t="s">
        <v>158</v>
      </c>
      <c r="J5" s="71"/>
      <c r="K5" s="71" t="s">
        <v>138</v>
      </c>
      <c r="L5" s="71"/>
    </row>
    <row r="6" s="2" customFormat="1" ht="66.95" customHeight="1" spans="1:12">
      <c r="A6" s="64"/>
      <c r="B6" s="64"/>
      <c r="C6" s="64"/>
      <c r="D6" s="64" t="s">
        <v>159</v>
      </c>
      <c r="E6" s="64" t="s">
        <v>140</v>
      </c>
      <c r="F6" s="64" t="s">
        <v>160</v>
      </c>
      <c r="G6" s="64" t="s">
        <v>142</v>
      </c>
      <c r="H6" s="64" t="s">
        <v>143</v>
      </c>
      <c r="I6" s="64" t="s">
        <v>161</v>
      </c>
      <c r="J6" s="64" t="s">
        <v>162</v>
      </c>
      <c r="K6" s="64" t="s">
        <v>163</v>
      </c>
      <c r="L6" s="64" t="s">
        <v>164</v>
      </c>
    </row>
    <row r="7" s="1" customFormat="1" ht="21" customHeight="1" spans="1:12">
      <c r="A7" s="64"/>
      <c r="B7" s="65" t="s">
        <v>146</v>
      </c>
      <c r="C7" s="65"/>
      <c r="D7" s="64">
        <v>28564.83</v>
      </c>
      <c r="E7" s="64"/>
      <c r="F7" s="64">
        <v>28564.83</v>
      </c>
      <c r="G7" s="64">
        <v>22923.54</v>
      </c>
      <c r="H7" s="64">
        <v>80.25</v>
      </c>
      <c r="I7" s="64">
        <v>10</v>
      </c>
      <c r="J7" s="72">
        <v>8.025</v>
      </c>
      <c r="K7" s="72">
        <v>5641.29</v>
      </c>
      <c r="L7" s="72">
        <v>19.75</v>
      </c>
    </row>
    <row r="8" s="1" customFormat="1" ht="21" customHeight="1" spans="1:12">
      <c r="A8" s="64"/>
      <c r="B8" s="65" t="s">
        <v>147</v>
      </c>
      <c r="C8" s="65"/>
      <c r="D8" s="64"/>
      <c r="E8" s="64"/>
      <c r="F8" s="64"/>
      <c r="G8" s="64"/>
      <c r="H8" s="64"/>
      <c r="I8" s="73" t="s">
        <v>165</v>
      </c>
      <c r="J8" s="73" t="s">
        <v>165</v>
      </c>
      <c r="K8" s="72"/>
      <c r="L8" s="72"/>
    </row>
    <row r="9" s="1" customFormat="1" ht="21" customHeight="1" spans="1:12">
      <c r="A9" s="64"/>
      <c r="B9" s="65" t="s">
        <v>148</v>
      </c>
      <c r="C9" s="65"/>
      <c r="D9" s="64">
        <v>28064.83</v>
      </c>
      <c r="E9" s="64"/>
      <c r="F9" s="64">
        <v>28064.83</v>
      </c>
      <c r="G9" s="64">
        <v>22423.54</v>
      </c>
      <c r="H9" s="64">
        <v>79.89</v>
      </c>
      <c r="I9" s="73" t="s">
        <v>165</v>
      </c>
      <c r="J9" s="73" t="s">
        <v>165</v>
      </c>
      <c r="K9" s="72">
        <v>5641.29</v>
      </c>
      <c r="L9" s="72">
        <v>20.11</v>
      </c>
    </row>
    <row r="10" s="1" customFormat="1" ht="21" customHeight="1" spans="1:12">
      <c r="A10" s="64"/>
      <c r="B10" s="65" t="s">
        <v>149</v>
      </c>
      <c r="C10" s="65"/>
      <c r="D10" s="64">
        <v>500</v>
      </c>
      <c r="E10" s="64"/>
      <c r="F10" s="64">
        <v>500</v>
      </c>
      <c r="G10" s="64">
        <v>500</v>
      </c>
      <c r="H10" s="64">
        <v>100</v>
      </c>
      <c r="I10" s="73" t="s">
        <v>165</v>
      </c>
      <c r="J10" s="73" t="s">
        <v>165</v>
      </c>
      <c r="K10" s="72"/>
      <c r="L10" s="72"/>
    </row>
    <row r="11" s="1" customFormat="1" ht="21" customHeight="1" spans="1:12">
      <c r="A11" s="64"/>
      <c r="B11" s="65" t="s">
        <v>150</v>
      </c>
      <c r="C11" s="65"/>
      <c r="D11" s="64"/>
      <c r="E11" s="64"/>
      <c r="F11" s="64"/>
      <c r="G11" s="64"/>
      <c r="H11" s="64"/>
      <c r="I11" s="73" t="s">
        <v>165</v>
      </c>
      <c r="J11" s="73" t="s">
        <v>165</v>
      </c>
      <c r="K11" s="72"/>
      <c r="L11" s="72"/>
    </row>
    <row r="12" s="1" customFormat="1" ht="21" customHeight="1" spans="1:12">
      <c r="A12" s="64"/>
      <c r="B12" s="65" t="s">
        <v>151</v>
      </c>
      <c r="C12" s="65"/>
      <c r="D12" s="64"/>
      <c r="E12" s="64"/>
      <c r="F12" s="64"/>
      <c r="G12" s="64"/>
      <c r="H12" s="64"/>
      <c r="I12" s="73" t="s">
        <v>165</v>
      </c>
      <c r="J12" s="73" t="s">
        <v>165</v>
      </c>
      <c r="K12" s="72"/>
      <c r="L12" s="72"/>
    </row>
    <row r="13" s="1" customFormat="1" ht="21" customHeight="1" spans="1:12">
      <c r="A13" s="64"/>
      <c r="B13" s="64" t="s">
        <v>152</v>
      </c>
      <c r="C13" s="64"/>
      <c r="D13" s="64">
        <v>28564.83</v>
      </c>
      <c r="E13" s="64"/>
      <c r="F13" s="64">
        <v>28564.83</v>
      </c>
      <c r="G13" s="64">
        <v>22923.54</v>
      </c>
      <c r="H13" s="64">
        <v>80.25</v>
      </c>
      <c r="I13" s="73" t="s">
        <v>165</v>
      </c>
      <c r="J13" s="73" t="s">
        <v>165</v>
      </c>
      <c r="K13" s="72">
        <v>5641.29</v>
      </c>
      <c r="L13" s="72">
        <v>19.75</v>
      </c>
    </row>
    <row r="14" s="55" customFormat="1" ht="72" customHeight="1" spans="1:12">
      <c r="A14" s="64" t="s">
        <v>166</v>
      </c>
      <c r="B14" s="64"/>
      <c r="C14" s="64"/>
      <c r="D14" s="64"/>
      <c r="E14" s="64"/>
      <c r="F14" s="64"/>
      <c r="G14" s="64"/>
      <c r="H14" s="64"/>
      <c r="I14" s="64"/>
      <c r="J14" s="64"/>
      <c r="K14" s="64"/>
      <c r="L14" s="64"/>
    </row>
    <row r="15" ht="35.1" customHeight="1" spans="1:12">
      <c r="A15" s="66" t="s">
        <v>167</v>
      </c>
      <c r="B15" s="67" t="s">
        <v>168</v>
      </c>
      <c r="C15" s="67" t="s">
        <v>169</v>
      </c>
      <c r="D15" s="67" t="s">
        <v>170</v>
      </c>
      <c r="E15" s="67" t="s">
        <v>171</v>
      </c>
      <c r="F15" s="67" t="s">
        <v>172</v>
      </c>
      <c r="G15" s="67" t="s">
        <v>173</v>
      </c>
      <c r="H15" s="67" t="s">
        <v>174</v>
      </c>
      <c r="I15" s="67" t="s">
        <v>175</v>
      </c>
      <c r="J15" s="67" t="s">
        <v>176</v>
      </c>
      <c r="K15" s="67" t="s">
        <v>177</v>
      </c>
      <c r="L15" s="67" t="s">
        <v>178</v>
      </c>
    </row>
    <row r="16" ht="54" customHeight="1" spans="1:12">
      <c r="A16" s="66" t="s">
        <v>179</v>
      </c>
      <c r="B16" s="22" t="s">
        <v>180</v>
      </c>
      <c r="C16" s="67" t="s">
        <v>181</v>
      </c>
      <c r="D16" s="68" t="s">
        <v>182</v>
      </c>
      <c r="E16" s="68" t="s">
        <v>183</v>
      </c>
      <c r="F16" s="69" t="s">
        <v>184</v>
      </c>
      <c r="G16" s="69">
        <v>27</v>
      </c>
      <c r="H16" s="69" t="s">
        <v>185</v>
      </c>
      <c r="I16" s="69">
        <v>27</v>
      </c>
      <c r="J16" s="74">
        <v>1.16</v>
      </c>
      <c r="K16" s="69">
        <v>1.16</v>
      </c>
      <c r="L16" s="75"/>
    </row>
    <row r="17" ht="54" customHeight="1" spans="1:12">
      <c r="A17" s="66"/>
      <c r="B17" s="22"/>
      <c r="C17" s="67"/>
      <c r="D17" s="68" t="s">
        <v>186</v>
      </c>
      <c r="E17" s="68" t="s">
        <v>183</v>
      </c>
      <c r="F17" s="67" t="s">
        <v>184</v>
      </c>
      <c r="G17" s="67">
        <v>9.59</v>
      </c>
      <c r="H17" s="67" t="s">
        <v>187</v>
      </c>
      <c r="I17" s="67">
        <v>19.24</v>
      </c>
      <c r="J17" s="74">
        <v>1.22</v>
      </c>
      <c r="K17" s="67">
        <v>1.22</v>
      </c>
      <c r="L17" s="76"/>
    </row>
    <row r="18" ht="54" customHeight="1" spans="1:12">
      <c r="A18" s="66"/>
      <c r="B18" s="22"/>
      <c r="C18" s="67"/>
      <c r="D18" s="68" t="s">
        <v>188</v>
      </c>
      <c r="E18" s="68" t="s">
        <v>183</v>
      </c>
      <c r="F18" s="67" t="s">
        <v>184</v>
      </c>
      <c r="G18" s="67">
        <v>494</v>
      </c>
      <c r="H18" s="67" t="s">
        <v>189</v>
      </c>
      <c r="I18" s="67">
        <v>494</v>
      </c>
      <c r="J18" s="74">
        <v>1.16</v>
      </c>
      <c r="K18" s="74">
        <v>1.16</v>
      </c>
      <c r="L18" s="76"/>
    </row>
    <row r="19" ht="54" customHeight="1" spans="1:12">
      <c r="A19" s="66" t="s">
        <v>179</v>
      </c>
      <c r="B19" s="22" t="s">
        <v>180</v>
      </c>
      <c r="C19" s="67" t="s">
        <v>181</v>
      </c>
      <c r="D19" s="68" t="s">
        <v>190</v>
      </c>
      <c r="E19" s="68" t="s">
        <v>183</v>
      </c>
      <c r="F19" s="67" t="s">
        <v>184</v>
      </c>
      <c r="G19" s="67"/>
      <c r="H19" s="67" t="s">
        <v>185</v>
      </c>
      <c r="I19" s="67"/>
      <c r="J19" s="74">
        <v>1.16</v>
      </c>
      <c r="K19" s="67"/>
      <c r="L19" s="76"/>
    </row>
    <row r="20" ht="54" customHeight="1" spans="1:12">
      <c r="A20" s="66"/>
      <c r="B20" s="22"/>
      <c r="C20" s="67"/>
      <c r="D20" s="68" t="s">
        <v>191</v>
      </c>
      <c r="E20" s="68" t="s">
        <v>183</v>
      </c>
      <c r="F20" s="67" t="s">
        <v>184</v>
      </c>
      <c r="G20" s="67"/>
      <c r="H20" s="67" t="s">
        <v>189</v>
      </c>
      <c r="I20" s="67"/>
      <c r="J20" s="74">
        <v>1.16</v>
      </c>
      <c r="K20" s="67"/>
      <c r="L20" s="76"/>
    </row>
    <row r="21" ht="54" customHeight="1" spans="1:12">
      <c r="A21" s="66"/>
      <c r="B21" s="22"/>
      <c r="C21" s="67"/>
      <c r="D21" s="68" t="s">
        <v>192</v>
      </c>
      <c r="E21" s="68" t="s">
        <v>183</v>
      </c>
      <c r="F21" s="67" t="s">
        <v>184</v>
      </c>
      <c r="G21" s="67">
        <v>0</v>
      </c>
      <c r="H21" s="67" t="s">
        <v>185</v>
      </c>
      <c r="I21" s="67"/>
      <c r="J21" s="74">
        <v>1.16</v>
      </c>
      <c r="K21" s="67"/>
      <c r="L21" s="76"/>
    </row>
    <row r="22" ht="54" customHeight="1" spans="1:12">
      <c r="A22" s="66"/>
      <c r="B22" s="22"/>
      <c r="C22" s="67"/>
      <c r="D22" s="68" t="s">
        <v>193</v>
      </c>
      <c r="E22" s="68" t="s">
        <v>183</v>
      </c>
      <c r="F22" s="67" t="s">
        <v>184</v>
      </c>
      <c r="G22" s="67">
        <v>8</v>
      </c>
      <c r="H22" s="67" t="s">
        <v>185</v>
      </c>
      <c r="I22" s="67">
        <v>8</v>
      </c>
      <c r="J22" s="74">
        <v>1.16</v>
      </c>
      <c r="K22" s="67">
        <v>1.16</v>
      </c>
      <c r="L22" s="76"/>
    </row>
    <row r="23" ht="54" customHeight="1" spans="1:12">
      <c r="A23" s="66"/>
      <c r="B23" s="22"/>
      <c r="C23" s="67"/>
      <c r="D23" s="68" t="s">
        <v>194</v>
      </c>
      <c r="E23" s="68" t="s">
        <v>183</v>
      </c>
      <c r="F23" s="67" t="s">
        <v>184</v>
      </c>
      <c r="G23" s="67">
        <v>0</v>
      </c>
      <c r="H23" s="67" t="s">
        <v>195</v>
      </c>
      <c r="I23" s="67"/>
      <c r="J23" s="74">
        <v>1.16</v>
      </c>
      <c r="K23" s="67"/>
      <c r="L23" s="76"/>
    </row>
    <row r="24" ht="54" customHeight="1" spans="1:12">
      <c r="A24" s="66"/>
      <c r="B24" s="22"/>
      <c r="C24" s="67"/>
      <c r="D24" s="68" t="s">
        <v>196</v>
      </c>
      <c r="E24" s="68" t="s">
        <v>183</v>
      </c>
      <c r="F24" s="67" t="s">
        <v>184</v>
      </c>
      <c r="G24" s="67">
        <v>0</v>
      </c>
      <c r="H24" s="67" t="s">
        <v>197</v>
      </c>
      <c r="I24" s="67"/>
      <c r="J24" s="74">
        <v>1.16</v>
      </c>
      <c r="K24" s="67"/>
      <c r="L24" s="76"/>
    </row>
    <row r="25" ht="54" customHeight="1" spans="1:12">
      <c r="A25" s="66"/>
      <c r="B25" s="22"/>
      <c r="C25" s="67"/>
      <c r="D25" s="68" t="s">
        <v>198</v>
      </c>
      <c r="E25" s="68" t="s">
        <v>183</v>
      </c>
      <c r="F25" s="67" t="s">
        <v>184</v>
      </c>
      <c r="G25" s="67">
        <v>0</v>
      </c>
      <c r="H25" s="67" t="s">
        <v>199</v>
      </c>
      <c r="I25" s="67"/>
      <c r="J25" s="74">
        <v>1.16</v>
      </c>
      <c r="K25" s="67"/>
      <c r="L25" s="76"/>
    </row>
    <row r="26" ht="54" customHeight="1" spans="1:12">
      <c r="A26" s="66"/>
      <c r="B26" s="22"/>
      <c r="C26" s="67"/>
      <c r="D26" s="68" t="s">
        <v>200</v>
      </c>
      <c r="E26" s="68" t="s">
        <v>183</v>
      </c>
      <c r="F26" s="67" t="s">
        <v>184</v>
      </c>
      <c r="G26" s="67">
        <v>689</v>
      </c>
      <c r="H26" s="67" t="s">
        <v>187</v>
      </c>
      <c r="I26" s="77">
        <v>689</v>
      </c>
      <c r="J26" s="74">
        <v>1.22</v>
      </c>
      <c r="K26" s="67">
        <v>1.22</v>
      </c>
      <c r="L26" s="76"/>
    </row>
    <row r="27" ht="54" customHeight="1" spans="1:12">
      <c r="A27" s="66"/>
      <c r="B27" s="22"/>
      <c r="C27" s="67"/>
      <c r="D27" s="68" t="s">
        <v>201</v>
      </c>
      <c r="E27" s="68" t="s">
        <v>183</v>
      </c>
      <c r="F27" s="67" t="s">
        <v>184</v>
      </c>
      <c r="G27" s="67">
        <v>1.2</v>
      </c>
      <c r="H27" s="67" t="s">
        <v>187</v>
      </c>
      <c r="I27" s="67">
        <v>1.21</v>
      </c>
      <c r="J27" s="74">
        <v>1.16</v>
      </c>
      <c r="K27" s="67">
        <v>1.16</v>
      </c>
      <c r="L27" s="76"/>
    </row>
    <row r="28" ht="54" customHeight="1" spans="1:12">
      <c r="A28" s="66"/>
      <c r="B28" s="22"/>
      <c r="C28" s="67"/>
      <c r="D28" s="68" t="s">
        <v>202</v>
      </c>
      <c r="E28" s="68" t="s">
        <v>183</v>
      </c>
      <c r="F28" s="67" t="s">
        <v>184</v>
      </c>
      <c r="G28" s="67">
        <v>35</v>
      </c>
      <c r="H28" s="67" t="s">
        <v>185</v>
      </c>
      <c r="I28" s="67">
        <v>40</v>
      </c>
      <c r="J28" s="74">
        <v>1.16</v>
      </c>
      <c r="K28" s="67">
        <v>1.16</v>
      </c>
      <c r="L28" s="76"/>
    </row>
    <row r="29" ht="54" customHeight="1" spans="1:12">
      <c r="A29" s="66" t="s">
        <v>179</v>
      </c>
      <c r="B29" s="22" t="s">
        <v>180</v>
      </c>
      <c r="C29" s="67" t="s">
        <v>181</v>
      </c>
      <c r="D29" s="68" t="s">
        <v>203</v>
      </c>
      <c r="E29" s="68" t="s">
        <v>183</v>
      </c>
      <c r="F29" s="67" t="s">
        <v>184</v>
      </c>
      <c r="G29" s="67">
        <v>68.1095</v>
      </c>
      <c r="H29" s="67" t="s">
        <v>187</v>
      </c>
      <c r="I29" s="67">
        <v>68.3</v>
      </c>
      <c r="J29" s="74">
        <v>1.16</v>
      </c>
      <c r="K29" s="67">
        <v>1.16</v>
      </c>
      <c r="L29" s="76"/>
    </row>
    <row r="30" ht="54" customHeight="1" spans="1:12">
      <c r="A30" s="66"/>
      <c r="B30" s="22"/>
      <c r="C30" s="67"/>
      <c r="D30" s="68" t="s">
        <v>204</v>
      </c>
      <c r="E30" s="68" t="s">
        <v>183</v>
      </c>
      <c r="F30" s="67" t="s">
        <v>184</v>
      </c>
      <c r="G30" s="67">
        <v>1</v>
      </c>
      <c r="H30" s="67" t="s">
        <v>205</v>
      </c>
      <c r="I30" s="67">
        <v>1</v>
      </c>
      <c r="J30" s="74">
        <v>1.16</v>
      </c>
      <c r="K30" s="67">
        <v>1.16</v>
      </c>
      <c r="L30" s="76"/>
    </row>
    <row r="31" ht="51.95" customHeight="1" spans="1:12">
      <c r="A31" s="66"/>
      <c r="B31" s="22"/>
      <c r="C31" s="67"/>
      <c r="D31" s="68" t="s">
        <v>206</v>
      </c>
      <c r="E31" s="68" t="s">
        <v>183</v>
      </c>
      <c r="F31" s="67" t="s">
        <v>184</v>
      </c>
      <c r="G31" s="67">
        <v>6</v>
      </c>
      <c r="H31" s="67" t="s">
        <v>207</v>
      </c>
      <c r="I31" s="67">
        <v>9.31</v>
      </c>
      <c r="J31" s="74">
        <v>1.16</v>
      </c>
      <c r="K31" s="67">
        <v>1.16</v>
      </c>
      <c r="L31" s="76"/>
    </row>
    <row r="32" ht="51.95" customHeight="1" spans="1:12">
      <c r="A32" s="66"/>
      <c r="B32" s="22"/>
      <c r="C32" s="67"/>
      <c r="D32" s="68" t="s">
        <v>208</v>
      </c>
      <c r="E32" s="68" t="s">
        <v>183</v>
      </c>
      <c r="F32" s="67" t="s">
        <v>184</v>
      </c>
      <c r="G32" s="67">
        <v>1</v>
      </c>
      <c r="H32" s="67" t="s">
        <v>205</v>
      </c>
      <c r="I32" s="67">
        <v>2</v>
      </c>
      <c r="J32" s="74">
        <v>1.16</v>
      </c>
      <c r="K32" s="67">
        <v>1.16</v>
      </c>
      <c r="L32" s="76"/>
    </row>
    <row r="33" ht="51.95" customHeight="1" spans="1:12">
      <c r="A33" s="66"/>
      <c r="B33" s="22"/>
      <c r="C33" s="67"/>
      <c r="D33" s="68" t="s">
        <v>209</v>
      </c>
      <c r="E33" s="68" t="s">
        <v>183</v>
      </c>
      <c r="F33" s="67" t="s">
        <v>184</v>
      </c>
      <c r="G33" s="67"/>
      <c r="H33" s="67" t="s">
        <v>205</v>
      </c>
      <c r="I33" s="67"/>
      <c r="J33" s="74">
        <v>1.16</v>
      </c>
      <c r="K33" s="67"/>
      <c r="L33" s="76"/>
    </row>
    <row r="34" ht="51.95" customHeight="1" spans="1:12">
      <c r="A34" s="66"/>
      <c r="B34" s="22"/>
      <c r="C34" s="67"/>
      <c r="D34" s="68" t="s">
        <v>210</v>
      </c>
      <c r="E34" s="68" t="s">
        <v>183</v>
      </c>
      <c r="F34" s="67" t="s">
        <v>184</v>
      </c>
      <c r="G34" s="67">
        <v>1</v>
      </c>
      <c r="H34" s="67" t="s">
        <v>211</v>
      </c>
      <c r="I34" s="67">
        <v>1.13</v>
      </c>
      <c r="J34" s="74">
        <v>1.16</v>
      </c>
      <c r="K34" s="67">
        <v>1.16</v>
      </c>
      <c r="L34" s="76"/>
    </row>
    <row r="35" ht="51.95" customHeight="1" spans="1:12">
      <c r="A35" s="66"/>
      <c r="B35" s="22"/>
      <c r="C35" s="67"/>
      <c r="D35" s="68" t="s">
        <v>212</v>
      </c>
      <c r="E35" s="68" t="s">
        <v>183</v>
      </c>
      <c r="F35" s="67" t="s">
        <v>184</v>
      </c>
      <c r="G35" s="67">
        <v>500</v>
      </c>
      <c r="H35" s="67" t="s">
        <v>213</v>
      </c>
      <c r="I35" s="67">
        <v>620</v>
      </c>
      <c r="J35" s="74">
        <v>1.16</v>
      </c>
      <c r="K35" s="67">
        <v>1.16</v>
      </c>
      <c r="L35" s="76"/>
    </row>
    <row r="36" ht="33.95" customHeight="1" spans="1:12">
      <c r="A36" s="66"/>
      <c r="B36" s="22"/>
      <c r="C36" s="67" t="s">
        <v>214</v>
      </c>
      <c r="D36" s="68" t="s">
        <v>215</v>
      </c>
      <c r="E36" s="68" t="s">
        <v>216</v>
      </c>
      <c r="F36" s="67" t="s">
        <v>184</v>
      </c>
      <c r="G36" s="67">
        <v>85</v>
      </c>
      <c r="H36" s="67" t="s">
        <v>217</v>
      </c>
      <c r="I36" s="67">
        <v>90</v>
      </c>
      <c r="J36" s="74">
        <v>1.16</v>
      </c>
      <c r="K36" s="74">
        <v>1.16</v>
      </c>
      <c r="L36" s="76"/>
    </row>
    <row r="37" ht="33.95" customHeight="1" spans="1:12">
      <c r="A37" s="66"/>
      <c r="B37" s="22"/>
      <c r="C37" s="67"/>
      <c r="D37" s="68" t="s">
        <v>218</v>
      </c>
      <c r="E37" s="68" t="s">
        <v>216</v>
      </c>
      <c r="F37" s="67" t="s">
        <v>184</v>
      </c>
      <c r="G37" s="67">
        <v>85</v>
      </c>
      <c r="H37" s="67" t="s">
        <v>217</v>
      </c>
      <c r="I37" s="67">
        <v>95</v>
      </c>
      <c r="J37" s="74">
        <v>1.16</v>
      </c>
      <c r="K37" s="74">
        <v>1.16</v>
      </c>
      <c r="L37" s="76"/>
    </row>
    <row r="38" ht="33.95" customHeight="1" spans="1:12">
      <c r="A38" s="66"/>
      <c r="B38" s="22"/>
      <c r="C38" s="67"/>
      <c r="D38" s="68" t="s">
        <v>219</v>
      </c>
      <c r="E38" s="68" t="s">
        <v>216</v>
      </c>
      <c r="F38" s="67" t="s">
        <v>184</v>
      </c>
      <c r="G38" s="67"/>
      <c r="H38" s="67" t="s">
        <v>217</v>
      </c>
      <c r="I38" s="67"/>
      <c r="J38" s="74">
        <v>1.16</v>
      </c>
      <c r="K38" s="67"/>
      <c r="L38" s="76"/>
    </row>
    <row r="39" s="56" customFormat="1" ht="33.95" customHeight="1" spans="1:12">
      <c r="A39" s="70"/>
      <c r="B39" s="22"/>
      <c r="C39" s="7"/>
      <c r="D39" s="28" t="s">
        <v>220</v>
      </c>
      <c r="E39" s="28" t="s">
        <v>221</v>
      </c>
      <c r="F39" s="7" t="s">
        <v>222</v>
      </c>
      <c r="G39" s="7">
        <v>0.38</v>
      </c>
      <c r="H39" s="7" t="s">
        <v>217</v>
      </c>
      <c r="I39" s="7">
        <v>0</v>
      </c>
      <c r="J39" s="78">
        <v>1.16</v>
      </c>
      <c r="K39" s="78">
        <v>1.16</v>
      </c>
      <c r="L39" s="23"/>
    </row>
    <row r="40" s="56" customFormat="1" ht="53.1" customHeight="1" spans="1:12">
      <c r="A40" s="70"/>
      <c r="B40" s="22"/>
      <c r="C40" s="7"/>
      <c r="D40" s="28" t="s">
        <v>223</v>
      </c>
      <c r="E40" s="28" t="s">
        <v>183</v>
      </c>
      <c r="F40" s="7" t="s">
        <v>184</v>
      </c>
      <c r="G40" s="7">
        <v>85</v>
      </c>
      <c r="H40" s="7" t="s">
        <v>217</v>
      </c>
      <c r="I40" s="7">
        <v>99.78</v>
      </c>
      <c r="J40" s="78">
        <v>1.16</v>
      </c>
      <c r="K40" s="78">
        <v>1.16</v>
      </c>
      <c r="L40" s="23"/>
    </row>
    <row r="41" s="56" customFormat="1" ht="36.95" customHeight="1" spans="1:12">
      <c r="A41" s="70" t="s">
        <v>179</v>
      </c>
      <c r="B41" s="22" t="s">
        <v>180</v>
      </c>
      <c r="C41" s="7" t="s">
        <v>214</v>
      </c>
      <c r="D41" s="28" t="s">
        <v>224</v>
      </c>
      <c r="E41" s="28" t="s">
        <v>221</v>
      </c>
      <c r="F41" s="7" t="s">
        <v>222</v>
      </c>
      <c r="G41" s="7">
        <v>0.08</v>
      </c>
      <c r="H41" s="7" t="s">
        <v>225</v>
      </c>
      <c r="I41" s="7">
        <v>0</v>
      </c>
      <c r="J41" s="78">
        <v>1.16</v>
      </c>
      <c r="K41" s="78">
        <v>1.16</v>
      </c>
      <c r="L41" s="23"/>
    </row>
    <row r="42" ht="51.95" customHeight="1" spans="1:12">
      <c r="A42" s="66"/>
      <c r="B42" s="22"/>
      <c r="C42" s="67"/>
      <c r="D42" s="68" t="s">
        <v>226</v>
      </c>
      <c r="E42" s="68" t="s">
        <v>183</v>
      </c>
      <c r="F42" s="67" t="s">
        <v>184</v>
      </c>
      <c r="G42" s="67">
        <v>85</v>
      </c>
      <c r="H42" s="67" t="s">
        <v>217</v>
      </c>
      <c r="I42" s="67">
        <v>90</v>
      </c>
      <c r="J42" s="74">
        <v>1.16</v>
      </c>
      <c r="K42" s="74">
        <v>1.16</v>
      </c>
      <c r="L42" s="76"/>
    </row>
    <row r="43" ht="51.95" customHeight="1" spans="1:12">
      <c r="A43" s="66"/>
      <c r="B43" s="22"/>
      <c r="C43" s="67"/>
      <c r="D43" s="28" t="s">
        <v>227</v>
      </c>
      <c r="E43" s="28" t="s">
        <v>183</v>
      </c>
      <c r="F43" s="7" t="s">
        <v>184</v>
      </c>
      <c r="G43" s="7">
        <v>95</v>
      </c>
      <c r="H43" s="7" t="s">
        <v>217</v>
      </c>
      <c r="I43" s="7">
        <v>100</v>
      </c>
      <c r="J43" s="78">
        <v>1.16</v>
      </c>
      <c r="K43" s="78">
        <v>1.16</v>
      </c>
      <c r="L43" s="23"/>
    </row>
    <row r="44" ht="45" customHeight="1" spans="1:12">
      <c r="A44" s="66"/>
      <c r="B44" s="22"/>
      <c r="C44" s="67" t="s">
        <v>228</v>
      </c>
      <c r="D44" s="68" t="s">
        <v>229</v>
      </c>
      <c r="E44" s="68" t="s">
        <v>230</v>
      </c>
      <c r="F44" s="67" t="s">
        <v>231</v>
      </c>
      <c r="G44" s="67">
        <v>100</v>
      </c>
      <c r="H44" s="67" t="s">
        <v>217</v>
      </c>
      <c r="I44" s="67">
        <v>100</v>
      </c>
      <c r="J44" s="74">
        <v>1.16</v>
      </c>
      <c r="K44" s="74">
        <v>1.16</v>
      </c>
      <c r="L44" s="76"/>
    </row>
    <row r="45" ht="53.1" customHeight="1" spans="1:12">
      <c r="A45" s="66"/>
      <c r="B45" s="22"/>
      <c r="C45" s="67" t="s">
        <v>232</v>
      </c>
      <c r="D45" s="68" t="s">
        <v>233</v>
      </c>
      <c r="E45" s="68" t="s">
        <v>183</v>
      </c>
      <c r="F45" s="67" t="s">
        <v>184</v>
      </c>
      <c r="G45" s="67">
        <v>100</v>
      </c>
      <c r="H45" s="67" t="s">
        <v>234</v>
      </c>
      <c r="I45" s="67">
        <v>100</v>
      </c>
      <c r="J45" s="74">
        <v>1.16</v>
      </c>
      <c r="K45" s="74">
        <v>1.16</v>
      </c>
      <c r="L45" s="76"/>
    </row>
    <row r="46" ht="53.1" customHeight="1" spans="1:12">
      <c r="A46" s="66"/>
      <c r="B46" s="22"/>
      <c r="C46" s="67"/>
      <c r="D46" s="68" t="s">
        <v>235</v>
      </c>
      <c r="E46" s="68" t="s">
        <v>183</v>
      </c>
      <c r="F46" s="67" t="s">
        <v>184</v>
      </c>
      <c r="G46" s="67">
        <v>50</v>
      </c>
      <c r="H46" s="67" t="s">
        <v>236</v>
      </c>
      <c r="I46" s="67">
        <v>50</v>
      </c>
      <c r="J46" s="74">
        <v>1.16</v>
      </c>
      <c r="K46" s="74">
        <v>1.16</v>
      </c>
      <c r="L46" s="76"/>
    </row>
    <row r="47" ht="53.1" customHeight="1" spans="1:12">
      <c r="A47" s="66"/>
      <c r="B47" s="22"/>
      <c r="C47" s="67"/>
      <c r="D47" s="68" t="s">
        <v>237</v>
      </c>
      <c r="E47" s="68" t="s">
        <v>183</v>
      </c>
      <c r="F47" s="67" t="s">
        <v>184</v>
      </c>
      <c r="G47" s="67">
        <v>10</v>
      </c>
      <c r="H47" s="67" t="s">
        <v>236</v>
      </c>
      <c r="I47" s="67">
        <v>10</v>
      </c>
      <c r="J47" s="74">
        <v>1.16</v>
      </c>
      <c r="K47" s="74">
        <v>1.16</v>
      </c>
      <c r="L47" s="76"/>
    </row>
    <row r="48" ht="53.1" customHeight="1" spans="1:12">
      <c r="A48" s="66"/>
      <c r="B48" s="22"/>
      <c r="C48" s="67"/>
      <c r="D48" s="68" t="s">
        <v>238</v>
      </c>
      <c r="E48" s="68" t="s">
        <v>183</v>
      </c>
      <c r="F48" s="67" t="s">
        <v>184</v>
      </c>
      <c r="G48" s="67">
        <v>100</v>
      </c>
      <c r="H48" s="67" t="s">
        <v>234</v>
      </c>
      <c r="I48" s="67">
        <v>200</v>
      </c>
      <c r="J48" s="74">
        <v>1.16</v>
      </c>
      <c r="K48" s="74">
        <v>1.16</v>
      </c>
      <c r="L48" s="76"/>
    </row>
    <row r="49" ht="53.1" customHeight="1" spans="1:12">
      <c r="A49" s="66"/>
      <c r="B49" s="22"/>
      <c r="C49" s="67"/>
      <c r="D49" s="68" t="s">
        <v>239</v>
      </c>
      <c r="E49" s="68" t="s">
        <v>183</v>
      </c>
      <c r="F49" s="67" t="s">
        <v>184</v>
      </c>
      <c r="G49" s="67">
        <v>100</v>
      </c>
      <c r="H49" s="67" t="s">
        <v>234</v>
      </c>
      <c r="I49" s="67">
        <v>100</v>
      </c>
      <c r="J49" s="74">
        <v>1.16</v>
      </c>
      <c r="K49" s="74">
        <v>1.16</v>
      </c>
      <c r="L49" s="76"/>
    </row>
    <row r="50" ht="53.1" customHeight="1" spans="1:12">
      <c r="A50" s="66"/>
      <c r="B50" s="22"/>
      <c r="C50" s="67"/>
      <c r="D50" s="68" t="s">
        <v>240</v>
      </c>
      <c r="E50" s="68" t="s">
        <v>183</v>
      </c>
      <c r="F50" s="67" t="s">
        <v>184</v>
      </c>
      <c r="G50" s="67">
        <v>21.75</v>
      </c>
      <c r="H50" s="67" t="s">
        <v>234</v>
      </c>
      <c r="I50" s="67">
        <v>21.75</v>
      </c>
      <c r="J50" s="74">
        <v>1.16</v>
      </c>
      <c r="K50" s="74">
        <v>1.16</v>
      </c>
      <c r="L50" s="76"/>
    </row>
    <row r="51" ht="53.1" customHeight="1" spans="1:12">
      <c r="A51" s="66"/>
      <c r="B51" s="22"/>
      <c r="C51" s="67"/>
      <c r="D51" s="68" t="s">
        <v>241</v>
      </c>
      <c r="E51" s="68" t="s">
        <v>183</v>
      </c>
      <c r="F51" s="67" t="s">
        <v>184</v>
      </c>
      <c r="G51" s="67">
        <v>0</v>
      </c>
      <c r="H51" s="67" t="s">
        <v>236</v>
      </c>
      <c r="I51" s="67"/>
      <c r="J51" s="74">
        <v>1.16</v>
      </c>
      <c r="K51" s="67"/>
      <c r="L51" s="76"/>
    </row>
    <row r="52" ht="53.1" customHeight="1" spans="1:12">
      <c r="A52" s="66" t="s">
        <v>179</v>
      </c>
      <c r="B52" s="22" t="s">
        <v>180</v>
      </c>
      <c r="C52" s="67"/>
      <c r="D52" s="68" t="s">
        <v>242</v>
      </c>
      <c r="E52" s="68" t="s">
        <v>183</v>
      </c>
      <c r="F52" s="67" t="s">
        <v>184</v>
      </c>
      <c r="G52" s="67">
        <v>20</v>
      </c>
      <c r="H52" s="67" t="s">
        <v>236</v>
      </c>
      <c r="I52" s="67">
        <v>18.75</v>
      </c>
      <c r="J52" s="74">
        <v>1.16</v>
      </c>
      <c r="K52" s="67">
        <v>1.16</v>
      </c>
      <c r="L52" s="76" t="s">
        <v>243</v>
      </c>
    </row>
    <row r="53" ht="53.1" customHeight="1" spans="1:12">
      <c r="A53" s="66"/>
      <c r="B53" s="22"/>
      <c r="C53" s="67"/>
      <c r="D53" s="68" t="s">
        <v>244</v>
      </c>
      <c r="E53" s="68" t="s">
        <v>183</v>
      </c>
      <c r="F53" s="67" t="s">
        <v>184</v>
      </c>
      <c r="G53" s="67">
        <v>3</v>
      </c>
      <c r="H53" s="67" t="s">
        <v>234</v>
      </c>
      <c r="I53" s="67">
        <v>3</v>
      </c>
      <c r="J53" s="74">
        <v>1.16</v>
      </c>
      <c r="K53" s="74">
        <v>1.16</v>
      </c>
      <c r="L53" s="76"/>
    </row>
    <row r="54" ht="53.1" customHeight="1" spans="1:12">
      <c r="A54" s="66"/>
      <c r="B54" s="22"/>
      <c r="C54" s="67"/>
      <c r="D54" s="68" t="s">
        <v>245</v>
      </c>
      <c r="E54" s="68" t="s">
        <v>183</v>
      </c>
      <c r="F54" s="67" t="s">
        <v>222</v>
      </c>
      <c r="G54" s="67">
        <v>8</v>
      </c>
      <c r="H54" s="67" t="s">
        <v>236</v>
      </c>
      <c r="I54" s="67">
        <v>8</v>
      </c>
      <c r="J54" s="74">
        <v>1.16</v>
      </c>
      <c r="K54" s="74">
        <v>1.16</v>
      </c>
      <c r="L54" s="76"/>
    </row>
    <row r="55" ht="41.1" customHeight="1" spans="1:12">
      <c r="A55" s="66"/>
      <c r="B55" s="22"/>
      <c r="C55" s="67"/>
      <c r="D55" s="68" t="s">
        <v>246</v>
      </c>
      <c r="E55" s="68" t="s">
        <v>247</v>
      </c>
      <c r="F55" s="67" t="s">
        <v>222</v>
      </c>
      <c r="G55" s="67">
        <v>3</v>
      </c>
      <c r="H55" s="67" t="s">
        <v>217</v>
      </c>
      <c r="I55" s="67">
        <v>3</v>
      </c>
      <c r="J55" s="74">
        <v>1.16</v>
      </c>
      <c r="K55" s="74">
        <v>1.16</v>
      </c>
      <c r="L55" s="76"/>
    </row>
    <row r="56" ht="38.1" customHeight="1" spans="1:12">
      <c r="A56" s="66"/>
      <c r="B56" s="22"/>
      <c r="C56" s="67" t="s">
        <v>248</v>
      </c>
      <c r="D56" s="68" t="s">
        <v>249</v>
      </c>
      <c r="E56" s="68" t="s">
        <v>216</v>
      </c>
      <c r="F56" s="67" t="s">
        <v>184</v>
      </c>
      <c r="G56" s="67">
        <v>15</v>
      </c>
      <c r="H56" s="67" t="s">
        <v>236</v>
      </c>
      <c r="I56" s="67">
        <v>15</v>
      </c>
      <c r="J56" s="74">
        <v>1.16</v>
      </c>
      <c r="K56" s="74">
        <v>1.16</v>
      </c>
      <c r="L56" s="76"/>
    </row>
    <row r="57" ht="51.95" customHeight="1" spans="1:12">
      <c r="A57" s="66"/>
      <c r="B57" s="22"/>
      <c r="C57" s="67"/>
      <c r="D57" s="68" t="s">
        <v>250</v>
      </c>
      <c r="E57" s="68" t="s">
        <v>183</v>
      </c>
      <c r="F57" s="67" t="s">
        <v>184</v>
      </c>
      <c r="G57" s="67">
        <v>500</v>
      </c>
      <c r="H57" s="67" t="s">
        <v>234</v>
      </c>
      <c r="I57" s="67">
        <v>500</v>
      </c>
      <c r="J57" s="74">
        <v>1.16</v>
      </c>
      <c r="K57" s="74">
        <v>1.16</v>
      </c>
      <c r="L57" s="76"/>
    </row>
    <row r="58" ht="51.95" customHeight="1" spans="1:12">
      <c r="A58" s="66"/>
      <c r="B58" s="22"/>
      <c r="C58" s="67"/>
      <c r="D58" s="68" t="s">
        <v>251</v>
      </c>
      <c r="E58" s="68" t="s">
        <v>183</v>
      </c>
      <c r="F58" s="67" t="s">
        <v>222</v>
      </c>
      <c r="G58" s="67">
        <v>2</v>
      </c>
      <c r="H58" s="67" t="s">
        <v>252</v>
      </c>
      <c r="I58" s="67">
        <v>2</v>
      </c>
      <c r="J58" s="74">
        <v>1.16</v>
      </c>
      <c r="K58" s="74">
        <v>1.16</v>
      </c>
      <c r="L58" s="76"/>
    </row>
    <row r="59" ht="71.25" spans="1:12">
      <c r="A59" s="66"/>
      <c r="B59" s="22" t="s">
        <v>253</v>
      </c>
      <c r="C59" s="67" t="s">
        <v>254</v>
      </c>
      <c r="D59" s="68" t="s">
        <v>255</v>
      </c>
      <c r="E59" s="68" t="s">
        <v>256</v>
      </c>
      <c r="F59" s="67" t="s">
        <v>184</v>
      </c>
      <c r="G59" s="67" t="s">
        <v>257</v>
      </c>
      <c r="H59" s="67" t="s">
        <v>217</v>
      </c>
      <c r="I59" s="67" t="s">
        <v>257</v>
      </c>
      <c r="J59" s="79">
        <v>2</v>
      </c>
      <c r="K59" s="79">
        <v>2</v>
      </c>
      <c r="L59" s="76"/>
    </row>
    <row r="60" ht="57.95" customHeight="1" spans="1:12">
      <c r="A60" s="66"/>
      <c r="B60" s="22"/>
      <c r="C60" s="67"/>
      <c r="D60" s="68" t="s">
        <v>258</v>
      </c>
      <c r="E60" s="68" t="s">
        <v>183</v>
      </c>
      <c r="F60" s="67" t="s">
        <v>184</v>
      </c>
      <c r="G60" s="67">
        <v>0.3</v>
      </c>
      <c r="H60" s="67" t="s">
        <v>259</v>
      </c>
      <c r="I60" s="67">
        <v>0.34</v>
      </c>
      <c r="J60" s="79">
        <v>2</v>
      </c>
      <c r="K60" s="79">
        <v>2</v>
      </c>
      <c r="L60" s="76"/>
    </row>
    <row r="61" ht="57.95" customHeight="1" spans="1:12">
      <c r="A61" s="66"/>
      <c r="B61" s="22"/>
      <c r="C61" s="67"/>
      <c r="D61" s="68" t="s">
        <v>260</v>
      </c>
      <c r="E61" s="68" t="s">
        <v>183</v>
      </c>
      <c r="F61" s="67" t="s">
        <v>184</v>
      </c>
      <c r="G61" s="67">
        <v>10</v>
      </c>
      <c r="H61" s="67" t="s">
        <v>217</v>
      </c>
      <c r="I61" s="67">
        <v>16.6</v>
      </c>
      <c r="J61" s="79">
        <v>2</v>
      </c>
      <c r="K61" s="79">
        <v>2</v>
      </c>
      <c r="L61" s="76"/>
    </row>
    <row r="62" ht="57.95" customHeight="1" spans="1:12">
      <c r="A62" s="66" t="s">
        <v>179</v>
      </c>
      <c r="B62" s="22" t="s">
        <v>253</v>
      </c>
      <c r="C62" s="67" t="s">
        <v>254</v>
      </c>
      <c r="D62" s="68" t="s">
        <v>261</v>
      </c>
      <c r="E62" s="68" t="s">
        <v>183</v>
      </c>
      <c r="F62" s="67" t="s">
        <v>184</v>
      </c>
      <c r="G62" s="67">
        <v>1</v>
      </c>
      <c r="H62" s="67" t="s">
        <v>217</v>
      </c>
      <c r="I62" s="67">
        <v>1.31</v>
      </c>
      <c r="J62" s="79">
        <v>2</v>
      </c>
      <c r="K62" s="79">
        <v>2</v>
      </c>
      <c r="L62" s="76"/>
    </row>
    <row r="63" ht="57.95" customHeight="1" spans="1:12">
      <c r="A63" s="66"/>
      <c r="B63" s="22"/>
      <c r="C63" s="67"/>
      <c r="D63" s="68" t="s">
        <v>262</v>
      </c>
      <c r="E63" s="68" t="s">
        <v>183</v>
      </c>
      <c r="F63" s="67" t="s">
        <v>184</v>
      </c>
      <c r="G63" s="67">
        <v>1</v>
      </c>
      <c r="H63" s="67" t="s">
        <v>263</v>
      </c>
      <c r="I63" s="67">
        <v>1.14</v>
      </c>
      <c r="J63" s="79">
        <v>2</v>
      </c>
      <c r="K63" s="79">
        <v>2</v>
      </c>
      <c r="L63" s="76"/>
    </row>
    <row r="64" ht="57.95" customHeight="1" spans="1:12">
      <c r="A64" s="66"/>
      <c r="B64" s="22"/>
      <c r="C64" s="67" t="s">
        <v>264</v>
      </c>
      <c r="D64" s="68" t="s">
        <v>265</v>
      </c>
      <c r="E64" s="68" t="s">
        <v>183</v>
      </c>
      <c r="F64" s="67" t="s">
        <v>184</v>
      </c>
      <c r="G64" s="67">
        <v>0.4</v>
      </c>
      <c r="H64" s="67" t="s">
        <v>266</v>
      </c>
      <c r="I64" s="67">
        <v>3.21</v>
      </c>
      <c r="J64" s="79">
        <v>2</v>
      </c>
      <c r="K64" s="79">
        <v>2</v>
      </c>
      <c r="L64" s="76"/>
    </row>
    <row r="65" ht="57.95" customHeight="1" spans="1:12">
      <c r="A65" s="66"/>
      <c r="B65" s="22"/>
      <c r="C65" s="67"/>
      <c r="D65" s="68" t="s">
        <v>267</v>
      </c>
      <c r="E65" s="68" t="s">
        <v>183</v>
      </c>
      <c r="F65" s="67" t="s">
        <v>184</v>
      </c>
      <c r="G65" s="67">
        <v>0.03</v>
      </c>
      <c r="H65" s="67" t="s">
        <v>266</v>
      </c>
      <c r="I65" s="67">
        <v>0.49</v>
      </c>
      <c r="J65" s="79">
        <v>2</v>
      </c>
      <c r="K65" s="79">
        <v>2</v>
      </c>
      <c r="L65" s="76"/>
    </row>
    <row r="66" ht="57.95" customHeight="1" spans="1:12">
      <c r="A66" s="66"/>
      <c r="B66" s="22" t="s">
        <v>253</v>
      </c>
      <c r="C66" s="80" t="s">
        <v>264</v>
      </c>
      <c r="D66" s="68" t="s">
        <v>268</v>
      </c>
      <c r="E66" s="68" t="s">
        <v>269</v>
      </c>
      <c r="F66" s="67" t="s">
        <v>184</v>
      </c>
      <c r="G66" s="67">
        <v>290.1</v>
      </c>
      <c r="H66" s="67" t="s">
        <v>270</v>
      </c>
      <c r="I66" s="67">
        <v>290.57</v>
      </c>
      <c r="J66" s="79">
        <v>2</v>
      </c>
      <c r="K66" s="79">
        <v>2</v>
      </c>
      <c r="L66" s="76"/>
    </row>
    <row r="67" ht="83.1" customHeight="1" spans="1:12">
      <c r="A67" s="66"/>
      <c r="B67" s="22"/>
      <c r="C67" s="67" t="s">
        <v>271</v>
      </c>
      <c r="D67" s="68" t="s">
        <v>272</v>
      </c>
      <c r="E67" s="68" t="s">
        <v>273</v>
      </c>
      <c r="F67" s="67" t="s">
        <v>184</v>
      </c>
      <c r="G67" s="67" t="s">
        <v>257</v>
      </c>
      <c r="H67" s="67" t="s">
        <v>217</v>
      </c>
      <c r="I67" s="67" t="s">
        <v>257</v>
      </c>
      <c r="J67" s="79">
        <v>2</v>
      </c>
      <c r="K67" s="79">
        <v>2</v>
      </c>
      <c r="L67" s="76"/>
    </row>
    <row r="68" ht="53.1" customHeight="1" spans="1:12">
      <c r="A68" s="66"/>
      <c r="B68" s="22"/>
      <c r="C68" s="67"/>
      <c r="D68" s="68" t="s">
        <v>274</v>
      </c>
      <c r="E68" s="68" t="s">
        <v>183</v>
      </c>
      <c r="F68" s="67" t="s">
        <v>184</v>
      </c>
      <c r="G68" s="67">
        <v>90</v>
      </c>
      <c r="H68" s="67" t="s">
        <v>217</v>
      </c>
      <c r="I68" s="67">
        <v>90</v>
      </c>
      <c r="J68" s="79">
        <v>2</v>
      </c>
      <c r="K68" s="79">
        <v>2</v>
      </c>
      <c r="L68" s="76"/>
    </row>
    <row r="69" ht="53.1" customHeight="1" spans="1:12">
      <c r="A69" s="66"/>
      <c r="B69" s="22"/>
      <c r="C69" s="67"/>
      <c r="D69" s="68" t="s">
        <v>275</v>
      </c>
      <c r="E69" s="68" t="s">
        <v>183</v>
      </c>
      <c r="F69" s="67" t="s">
        <v>184</v>
      </c>
      <c r="G69" s="67">
        <v>90</v>
      </c>
      <c r="H69" s="67" t="s">
        <v>217</v>
      </c>
      <c r="I69" s="67">
        <v>90</v>
      </c>
      <c r="J69" s="79">
        <v>2</v>
      </c>
      <c r="K69" s="79">
        <v>2</v>
      </c>
      <c r="L69" s="76"/>
    </row>
    <row r="70" ht="69" customHeight="1" spans="1:12">
      <c r="A70" s="66"/>
      <c r="B70" s="22"/>
      <c r="C70" s="67" t="s">
        <v>276</v>
      </c>
      <c r="D70" s="68" t="s">
        <v>277</v>
      </c>
      <c r="E70" s="68" t="s">
        <v>278</v>
      </c>
      <c r="F70" s="67" t="s">
        <v>184</v>
      </c>
      <c r="G70" s="67" t="s">
        <v>257</v>
      </c>
      <c r="H70" s="67" t="s">
        <v>217</v>
      </c>
      <c r="I70" s="67" t="s">
        <v>257</v>
      </c>
      <c r="J70" s="79">
        <v>2</v>
      </c>
      <c r="K70" s="79">
        <v>2</v>
      </c>
      <c r="L70" s="76"/>
    </row>
    <row r="71" ht="53.1" customHeight="1" spans="1:12">
      <c r="A71" s="66"/>
      <c r="B71" s="22" t="s">
        <v>253</v>
      </c>
      <c r="C71" s="67" t="s">
        <v>276</v>
      </c>
      <c r="D71" s="68" t="s">
        <v>279</v>
      </c>
      <c r="E71" s="68" t="s">
        <v>183</v>
      </c>
      <c r="F71" s="67" t="s">
        <v>184</v>
      </c>
      <c r="G71" s="67">
        <v>90</v>
      </c>
      <c r="H71" s="67" t="s">
        <v>217</v>
      </c>
      <c r="I71" s="67">
        <v>95</v>
      </c>
      <c r="J71" s="79">
        <v>2</v>
      </c>
      <c r="K71" s="79">
        <v>2</v>
      </c>
      <c r="L71" s="76"/>
    </row>
    <row r="72" ht="53.1" customHeight="1" spans="1:12">
      <c r="A72" s="66"/>
      <c r="B72" s="22"/>
      <c r="C72" s="67"/>
      <c r="D72" s="68" t="s">
        <v>280</v>
      </c>
      <c r="E72" s="68" t="s">
        <v>183</v>
      </c>
      <c r="F72" s="67" t="s">
        <v>184</v>
      </c>
      <c r="G72" s="67">
        <v>90</v>
      </c>
      <c r="H72" s="67" t="s">
        <v>217</v>
      </c>
      <c r="I72" s="67">
        <v>95</v>
      </c>
      <c r="J72" s="79">
        <v>2</v>
      </c>
      <c r="K72" s="79">
        <v>2</v>
      </c>
      <c r="L72" s="76"/>
    </row>
    <row r="73" ht="53.1" customHeight="1" spans="1:12">
      <c r="A73" s="66"/>
      <c r="B73" s="22"/>
      <c r="C73" s="67"/>
      <c r="D73" s="68" t="s">
        <v>281</v>
      </c>
      <c r="E73" s="68" t="s">
        <v>183</v>
      </c>
      <c r="F73" s="67" t="s">
        <v>184</v>
      </c>
      <c r="G73" s="67"/>
      <c r="H73" s="67" t="s">
        <v>217</v>
      </c>
      <c r="I73" s="67"/>
      <c r="J73" s="79">
        <v>2</v>
      </c>
      <c r="K73" s="67"/>
      <c r="L73" s="76"/>
    </row>
    <row r="74" ht="72" customHeight="1" spans="1:12">
      <c r="A74" s="66" t="s">
        <v>179</v>
      </c>
      <c r="B74" s="22" t="s">
        <v>282</v>
      </c>
      <c r="C74" s="67" t="s">
        <v>283</v>
      </c>
      <c r="D74" s="68" t="s">
        <v>284</v>
      </c>
      <c r="E74" s="68" t="s">
        <v>285</v>
      </c>
      <c r="F74" s="67" t="s">
        <v>184</v>
      </c>
      <c r="G74" s="67"/>
      <c r="H74" s="67" t="s">
        <v>286</v>
      </c>
      <c r="I74" s="67">
        <v>933</v>
      </c>
      <c r="J74" s="79">
        <v>1</v>
      </c>
      <c r="K74" s="79">
        <v>1</v>
      </c>
      <c r="L74" s="76"/>
    </row>
    <row r="75" ht="42.75" spans="1:12">
      <c r="A75" s="66"/>
      <c r="B75" s="22"/>
      <c r="C75" s="67"/>
      <c r="D75" s="68" t="s">
        <v>287</v>
      </c>
      <c r="E75" s="68" t="s">
        <v>183</v>
      </c>
      <c r="F75" s="67" t="s">
        <v>184</v>
      </c>
      <c r="G75" s="67">
        <v>90</v>
      </c>
      <c r="H75" s="67" t="s">
        <v>217</v>
      </c>
      <c r="I75" s="67">
        <v>93.33</v>
      </c>
      <c r="J75" s="79">
        <v>1</v>
      </c>
      <c r="K75" s="79">
        <v>1</v>
      </c>
      <c r="L75" s="76"/>
    </row>
    <row r="76" ht="42.75" spans="1:12">
      <c r="A76" s="66"/>
      <c r="B76" s="22"/>
      <c r="C76" s="67"/>
      <c r="D76" s="68" t="s">
        <v>288</v>
      </c>
      <c r="E76" s="68" t="s">
        <v>183</v>
      </c>
      <c r="F76" s="67" t="s">
        <v>184</v>
      </c>
      <c r="G76" s="67">
        <v>90</v>
      </c>
      <c r="H76" s="67" t="s">
        <v>217</v>
      </c>
      <c r="I76" s="67">
        <v>95</v>
      </c>
      <c r="J76" s="79">
        <v>1</v>
      </c>
      <c r="K76" s="79">
        <v>1</v>
      </c>
      <c r="L76" s="76"/>
    </row>
    <row r="77" ht="42.75" spans="1:12">
      <c r="A77" s="66"/>
      <c r="B77" s="22"/>
      <c r="C77" s="67"/>
      <c r="D77" s="68" t="s">
        <v>289</v>
      </c>
      <c r="E77" s="68" t="s">
        <v>183</v>
      </c>
      <c r="F77" s="67" t="s">
        <v>184</v>
      </c>
      <c r="G77" s="67"/>
      <c r="H77" s="67" t="s">
        <v>217</v>
      </c>
      <c r="I77" s="67"/>
      <c r="J77" s="79">
        <v>1</v>
      </c>
      <c r="K77" s="67"/>
      <c r="L77" s="76"/>
    </row>
    <row r="78" ht="42.75" spans="1:12">
      <c r="A78" s="66"/>
      <c r="B78" s="22"/>
      <c r="C78" s="67"/>
      <c r="D78" s="68" t="s">
        <v>290</v>
      </c>
      <c r="E78" s="68" t="s">
        <v>183</v>
      </c>
      <c r="F78" s="67" t="s">
        <v>184</v>
      </c>
      <c r="G78" s="67">
        <v>90</v>
      </c>
      <c r="H78" s="67" t="s">
        <v>217</v>
      </c>
      <c r="I78" s="67">
        <v>97.14</v>
      </c>
      <c r="J78" s="79">
        <v>1</v>
      </c>
      <c r="K78" s="79">
        <v>1</v>
      </c>
      <c r="L78" s="76"/>
    </row>
    <row r="79" ht="42.75" spans="1:12">
      <c r="A79" s="66"/>
      <c r="B79" s="22"/>
      <c r="C79" s="67"/>
      <c r="D79" s="68" t="s">
        <v>291</v>
      </c>
      <c r="E79" s="68" t="s">
        <v>183</v>
      </c>
      <c r="F79" s="67" t="s">
        <v>184</v>
      </c>
      <c r="G79" s="67">
        <v>90</v>
      </c>
      <c r="H79" s="67" t="s">
        <v>217</v>
      </c>
      <c r="I79" s="67">
        <v>96.25</v>
      </c>
      <c r="J79" s="79">
        <v>1</v>
      </c>
      <c r="K79" s="79">
        <v>1</v>
      </c>
      <c r="L79" s="76"/>
    </row>
    <row r="80" ht="42.75" spans="1:12">
      <c r="A80" s="66"/>
      <c r="B80" s="22"/>
      <c r="C80" s="67"/>
      <c r="D80" s="68" t="s">
        <v>292</v>
      </c>
      <c r="E80" s="68" t="s">
        <v>183</v>
      </c>
      <c r="F80" s="67" t="s">
        <v>184</v>
      </c>
      <c r="G80" s="67">
        <v>90</v>
      </c>
      <c r="H80" s="67" t="s">
        <v>217</v>
      </c>
      <c r="I80" s="67">
        <v>95.42</v>
      </c>
      <c r="J80" s="79">
        <v>1</v>
      </c>
      <c r="K80" s="79">
        <v>1</v>
      </c>
      <c r="L80" s="76"/>
    </row>
    <row r="81" ht="42.75" spans="1:12">
      <c r="A81" s="66"/>
      <c r="B81" s="22"/>
      <c r="C81" s="67"/>
      <c r="D81" s="68" t="s">
        <v>293</v>
      </c>
      <c r="E81" s="68" t="s">
        <v>183</v>
      </c>
      <c r="F81" s="67" t="s">
        <v>184</v>
      </c>
      <c r="G81" s="67">
        <v>90</v>
      </c>
      <c r="H81" s="67" t="s">
        <v>217</v>
      </c>
      <c r="I81" s="67">
        <v>97.86</v>
      </c>
      <c r="J81" s="79">
        <v>1</v>
      </c>
      <c r="K81" s="79">
        <v>1</v>
      </c>
      <c r="L81" s="76"/>
    </row>
    <row r="82" ht="42.75" spans="1:12">
      <c r="A82" s="66" t="s">
        <v>179</v>
      </c>
      <c r="B82" s="22" t="s">
        <v>282</v>
      </c>
      <c r="C82" s="67" t="s">
        <v>283</v>
      </c>
      <c r="D82" s="68" t="s">
        <v>294</v>
      </c>
      <c r="E82" s="68" t="s">
        <v>183</v>
      </c>
      <c r="F82" s="67" t="s">
        <v>184</v>
      </c>
      <c r="G82" s="67">
        <v>90</v>
      </c>
      <c r="H82" s="67" t="s">
        <v>217</v>
      </c>
      <c r="I82" s="67">
        <v>98.29</v>
      </c>
      <c r="J82" s="79">
        <v>1</v>
      </c>
      <c r="K82" s="79">
        <v>1</v>
      </c>
      <c r="L82" s="76"/>
    </row>
    <row r="83" ht="42.75" spans="1:12">
      <c r="A83" s="66"/>
      <c r="B83" s="22"/>
      <c r="C83" s="67"/>
      <c r="D83" s="68" t="s">
        <v>295</v>
      </c>
      <c r="E83" s="68" t="s">
        <v>183</v>
      </c>
      <c r="F83" s="67" t="s">
        <v>184</v>
      </c>
      <c r="G83" s="67">
        <v>90</v>
      </c>
      <c r="H83" s="67" t="s">
        <v>217</v>
      </c>
      <c r="I83" s="67">
        <v>95</v>
      </c>
      <c r="J83" s="79">
        <v>1</v>
      </c>
      <c r="K83" s="79">
        <v>1</v>
      </c>
      <c r="L83" s="76"/>
    </row>
    <row r="84" ht="33" customHeight="1" spans="1:12">
      <c r="A84" s="81" t="s">
        <v>177</v>
      </c>
      <c r="B84" s="81"/>
      <c r="C84" s="81"/>
      <c r="D84" s="81"/>
      <c r="E84" s="81"/>
      <c r="F84" s="81" t="s">
        <v>296</v>
      </c>
      <c r="G84" s="82"/>
      <c r="H84" s="82" t="s">
        <v>297</v>
      </c>
      <c r="I84" s="85"/>
      <c r="J84" s="81" t="s">
        <v>298</v>
      </c>
      <c r="K84" s="86" t="s">
        <v>177</v>
      </c>
      <c r="L84" s="86"/>
    </row>
    <row r="85" ht="21.95" customHeight="1" spans="1:12">
      <c r="A85" s="81"/>
      <c r="B85" s="81"/>
      <c r="C85" s="81"/>
      <c r="D85" s="81"/>
      <c r="E85" s="81"/>
      <c r="F85" s="82">
        <v>76.56</v>
      </c>
      <c r="G85" s="82"/>
      <c r="H85" s="82">
        <v>90</v>
      </c>
      <c r="I85" s="85"/>
      <c r="J85" s="87">
        <v>8.025</v>
      </c>
      <c r="K85" s="88">
        <v>98.026</v>
      </c>
      <c r="L85" s="88"/>
    </row>
    <row r="86" ht="33" customHeight="1" spans="1:12">
      <c r="A86" s="81" t="s">
        <v>299</v>
      </c>
      <c r="B86" s="81"/>
      <c r="C86" s="81"/>
      <c r="D86" s="81"/>
      <c r="E86" s="81"/>
      <c r="F86" s="81"/>
      <c r="G86" s="81"/>
      <c r="H86" s="81"/>
      <c r="I86" s="81"/>
      <c r="J86" s="81"/>
      <c r="K86" s="89" t="s">
        <v>300</v>
      </c>
      <c r="L86" s="89"/>
    </row>
    <row r="87" ht="27.95" customHeight="1" spans="1:12">
      <c r="A87" s="83" t="s">
        <v>301</v>
      </c>
      <c r="B87" s="84"/>
      <c r="C87" s="84"/>
      <c r="D87" s="84"/>
      <c r="E87" s="84"/>
      <c r="F87" s="84"/>
      <c r="G87" s="84"/>
      <c r="H87" s="84"/>
      <c r="I87" s="84"/>
      <c r="J87" s="84"/>
      <c r="K87" s="84"/>
      <c r="L87" s="84"/>
    </row>
  </sheetData>
  <mergeCells count="64">
    <mergeCell ref="A2:L2"/>
    <mergeCell ref="A3:L3"/>
    <mergeCell ref="A4:C4"/>
    <mergeCell ref="D4:F4"/>
    <mergeCell ref="G4:H4"/>
    <mergeCell ref="I4:L4"/>
    <mergeCell ref="D5:F5"/>
    <mergeCell ref="G5:H5"/>
    <mergeCell ref="I5:J5"/>
    <mergeCell ref="K5:L5"/>
    <mergeCell ref="B7:C7"/>
    <mergeCell ref="B8:C8"/>
    <mergeCell ref="B9:C9"/>
    <mergeCell ref="B10:C10"/>
    <mergeCell ref="B11:C11"/>
    <mergeCell ref="B12:C12"/>
    <mergeCell ref="B13:C13"/>
    <mergeCell ref="B14:F14"/>
    <mergeCell ref="G14:L14"/>
    <mergeCell ref="F84:G84"/>
    <mergeCell ref="H84:I84"/>
    <mergeCell ref="K84:L84"/>
    <mergeCell ref="F85:G85"/>
    <mergeCell ref="H85:I85"/>
    <mergeCell ref="K85:L85"/>
    <mergeCell ref="A86:J86"/>
    <mergeCell ref="K86:L86"/>
    <mergeCell ref="A87:L87"/>
    <mergeCell ref="A5:A13"/>
    <mergeCell ref="A16:A18"/>
    <mergeCell ref="A19:A28"/>
    <mergeCell ref="A29:A40"/>
    <mergeCell ref="A41:A51"/>
    <mergeCell ref="A52:A61"/>
    <mergeCell ref="A62:A70"/>
    <mergeCell ref="A74:A81"/>
    <mergeCell ref="A82:A83"/>
    <mergeCell ref="B16:B18"/>
    <mergeCell ref="B19:B28"/>
    <mergeCell ref="B29:B40"/>
    <mergeCell ref="B41:B51"/>
    <mergeCell ref="B52:B58"/>
    <mergeCell ref="B59:B61"/>
    <mergeCell ref="B62:B65"/>
    <mergeCell ref="B66:B70"/>
    <mergeCell ref="B71:B73"/>
    <mergeCell ref="B74:B81"/>
    <mergeCell ref="B82:B83"/>
    <mergeCell ref="C16:C18"/>
    <mergeCell ref="C19:C28"/>
    <mergeCell ref="C29:C35"/>
    <mergeCell ref="C36:C40"/>
    <mergeCell ref="C41:C43"/>
    <mergeCell ref="C45:C55"/>
    <mergeCell ref="C56:C58"/>
    <mergeCell ref="C59:C61"/>
    <mergeCell ref="C62:C63"/>
    <mergeCell ref="C64:C65"/>
    <mergeCell ref="C67:C69"/>
    <mergeCell ref="C71:C73"/>
    <mergeCell ref="C74:C81"/>
    <mergeCell ref="C82:C83"/>
    <mergeCell ref="B5:C6"/>
    <mergeCell ref="A84:E85"/>
  </mergeCells>
  <conditionalFormatting sqref="D7">
    <cfRule type="duplicateValues" dxfId="0" priority="2"/>
  </conditionalFormatting>
  <conditionalFormatting sqref="D13">
    <cfRule type="duplicateValues" dxfId="0" priority="1"/>
  </conditionalFormatting>
  <conditionalFormatting sqref="D1:D6 D8:D12 D15:D83 D88:D1048576">
    <cfRule type="duplicateValues" dxfId="0" priority="3"/>
  </conditionalFormatting>
  <pageMargins left="0.700694444444445" right="0.700694444444445" top="0.751388888888889" bottom="0.751388888888889" header="0.298611111111111" footer="0.298611111111111"/>
  <pageSetup paperSize="9" scale="84"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zoomScale="85" zoomScaleNormal="85" workbookViewId="0">
      <selection activeCell="L11" sqref="L11"/>
    </sheetView>
  </sheetViews>
  <sheetFormatPr defaultColWidth="10" defaultRowHeight="14.25" outlineLevelCol="7"/>
  <cols>
    <col min="1" max="1" width="9.125" style="43" customWidth="1"/>
    <col min="2" max="2" width="17.75" style="43" customWidth="1"/>
    <col min="3" max="3" width="13.75" style="43" customWidth="1"/>
    <col min="4" max="4" width="4.625" style="44" customWidth="1"/>
    <col min="5" max="5" width="39" style="43" customWidth="1"/>
    <col min="6" max="6" width="44.875" style="43" customWidth="1"/>
    <col min="7" max="7" width="7.375" style="44" customWidth="1"/>
    <col min="8" max="8" width="8.75" style="43" customWidth="1"/>
    <col min="9" max="16384" width="10" style="45"/>
  </cols>
  <sheetData>
    <row r="1" ht="13.5" spans="1:1">
      <c r="A1" s="46" t="s">
        <v>302</v>
      </c>
    </row>
    <row r="2" ht="27" customHeight="1" spans="1:8">
      <c r="A2" s="47" t="s">
        <v>303</v>
      </c>
      <c r="B2" s="47"/>
      <c r="C2" s="47"/>
      <c r="D2" s="47"/>
      <c r="E2" s="47"/>
      <c r="F2" s="47"/>
      <c r="G2" s="47"/>
      <c r="H2" s="47"/>
    </row>
    <row r="3" ht="13.5" spans="1:8">
      <c r="A3" s="48" t="s">
        <v>304</v>
      </c>
      <c r="B3" s="48" t="s">
        <v>305</v>
      </c>
      <c r="C3" s="48" t="s">
        <v>170</v>
      </c>
      <c r="D3" s="48" t="s">
        <v>306</v>
      </c>
      <c r="E3" s="48" t="s">
        <v>307</v>
      </c>
      <c r="F3" s="48" t="s">
        <v>308</v>
      </c>
      <c r="G3" s="48" t="s">
        <v>309</v>
      </c>
      <c r="H3" s="48" t="s">
        <v>71</v>
      </c>
    </row>
    <row r="4" ht="36" spans="1:8">
      <c r="A4" s="49" t="s">
        <v>310</v>
      </c>
      <c r="B4" s="50" t="s">
        <v>311</v>
      </c>
      <c r="C4" s="50"/>
      <c r="D4" s="49">
        <v>10</v>
      </c>
      <c r="E4" s="50" t="s">
        <v>312</v>
      </c>
      <c r="F4" s="50" t="s">
        <v>313</v>
      </c>
      <c r="G4" s="49"/>
      <c r="H4" s="50"/>
    </row>
    <row r="5" ht="27" customHeight="1" spans="1:8">
      <c r="A5" s="49"/>
      <c r="B5" s="49" t="s">
        <v>314</v>
      </c>
      <c r="C5" s="50" t="s">
        <v>315</v>
      </c>
      <c r="D5" s="49">
        <v>5</v>
      </c>
      <c r="E5" s="50" t="s">
        <v>316</v>
      </c>
      <c r="F5" s="50" t="s">
        <v>317</v>
      </c>
      <c r="G5" s="49"/>
      <c r="H5" s="50"/>
    </row>
    <row r="6" ht="27.95" customHeight="1" spans="1:8">
      <c r="A6" s="49"/>
      <c r="B6" s="49"/>
      <c r="C6" s="50" t="s">
        <v>318</v>
      </c>
      <c r="D6" s="49">
        <v>5</v>
      </c>
      <c r="E6" s="50" t="s">
        <v>316</v>
      </c>
      <c r="F6" s="50" t="s">
        <v>319</v>
      </c>
      <c r="G6" s="49"/>
      <c r="H6" s="50"/>
    </row>
    <row r="7" ht="36" spans="1:8">
      <c r="A7" s="49" t="s">
        <v>320</v>
      </c>
      <c r="B7" s="50" t="s">
        <v>321</v>
      </c>
      <c r="C7" s="50" t="s">
        <v>322</v>
      </c>
      <c r="D7" s="49">
        <v>10</v>
      </c>
      <c r="E7" s="50" t="s">
        <v>323</v>
      </c>
      <c r="F7" s="50" t="s">
        <v>324</v>
      </c>
      <c r="G7" s="51"/>
      <c r="H7" s="50"/>
    </row>
    <row r="8" ht="48" spans="1:8">
      <c r="A8" s="49"/>
      <c r="B8" s="50" t="s">
        <v>325</v>
      </c>
      <c r="C8" s="50" t="s">
        <v>326</v>
      </c>
      <c r="D8" s="49">
        <v>10</v>
      </c>
      <c r="E8" s="50" t="s">
        <v>327</v>
      </c>
      <c r="F8" s="50" t="s">
        <v>328</v>
      </c>
      <c r="G8" s="49"/>
      <c r="H8" s="50"/>
    </row>
    <row r="9" ht="66.95" customHeight="1" spans="1:8">
      <c r="A9" s="49"/>
      <c r="B9" s="49" t="s">
        <v>329</v>
      </c>
      <c r="C9" s="50" t="s">
        <v>330</v>
      </c>
      <c r="D9" s="49">
        <v>6</v>
      </c>
      <c r="E9" s="50" t="s">
        <v>331</v>
      </c>
      <c r="F9" s="50" t="s">
        <v>332</v>
      </c>
      <c r="G9" s="49"/>
      <c r="H9" s="50"/>
    </row>
    <row r="10" ht="42" customHeight="1" spans="1:8">
      <c r="A10" s="49"/>
      <c r="B10" s="49"/>
      <c r="C10" s="50" t="s">
        <v>333</v>
      </c>
      <c r="D10" s="49">
        <v>4</v>
      </c>
      <c r="E10" s="50" t="s">
        <v>334</v>
      </c>
      <c r="F10" s="50" t="s">
        <v>335</v>
      </c>
      <c r="G10" s="49"/>
      <c r="H10" s="50"/>
    </row>
    <row r="11" ht="36" spans="1:8">
      <c r="A11" s="49"/>
      <c r="B11" s="50" t="s">
        <v>336</v>
      </c>
      <c r="C11" s="50"/>
      <c r="D11" s="49">
        <v>10</v>
      </c>
      <c r="E11" s="50" t="s">
        <v>337</v>
      </c>
      <c r="F11" s="50" t="s">
        <v>338</v>
      </c>
      <c r="G11" s="49"/>
      <c r="H11" s="50"/>
    </row>
    <row r="12" ht="39.95" customHeight="1" spans="1:8">
      <c r="A12" s="49"/>
      <c r="B12" s="50" t="s">
        <v>339</v>
      </c>
      <c r="C12" s="50" t="s">
        <v>340</v>
      </c>
      <c r="D12" s="49">
        <v>10</v>
      </c>
      <c r="E12" s="50" t="s">
        <v>341</v>
      </c>
      <c r="F12" s="50" t="s">
        <v>342</v>
      </c>
      <c r="G12" s="51"/>
      <c r="H12" s="52"/>
    </row>
    <row r="13" ht="30" customHeight="1" spans="1:8">
      <c r="A13" s="49"/>
      <c r="B13" s="49" t="s">
        <v>343</v>
      </c>
      <c r="C13" s="50" t="s">
        <v>344</v>
      </c>
      <c r="D13" s="49">
        <v>5</v>
      </c>
      <c r="E13" s="50" t="s">
        <v>345</v>
      </c>
      <c r="F13" s="50" t="s">
        <v>346</v>
      </c>
      <c r="G13" s="49"/>
      <c r="H13" s="50"/>
    </row>
    <row r="14" ht="18.95" customHeight="1" spans="1:8">
      <c r="A14" s="49"/>
      <c r="B14" s="49"/>
      <c r="C14" s="50" t="s">
        <v>347</v>
      </c>
      <c r="D14" s="49">
        <v>5</v>
      </c>
      <c r="E14" s="50" t="s">
        <v>348</v>
      </c>
      <c r="F14" s="50" t="s">
        <v>349</v>
      </c>
      <c r="G14" s="49"/>
      <c r="H14" s="50"/>
    </row>
    <row r="15" ht="39.95" customHeight="1" spans="1:8">
      <c r="A15" s="49" t="s">
        <v>350</v>
      </c>
      <c r="B15" s="50" t="s">
        <v>351</v>
      </c>
      <c r="C15" s="50"/>
      <c r="D15" s="49">
        <v>10</v>
      </c>
      <c r="E15" s="50" t="s">
        <v>352</v>
      </c>
      <c r="F15" s="50" t="s">
        <v>353</v>
      </c>
      <c r="G15" s="49"/>
      <c r="H15" s="50"/>
    </row>
    <row r="16" ht="30.95" customHeight="1" spans="1:8">
      <c r="A16" s="49"/>
      <c r="B16" s="50" t="s">
        <v>354</v>
      </c>
      <c r="C16" s="50"/>
      <c r="D16" s="49">
        <v>10</v>
      </c>
      <c r="E16" s="50" t="s">
        <v>355</v>
      </c>
      <c r="F16" s="50" t="s">
        <v>356</v>
      </c>
      <c r="G16" s="49"/>
      <c r="H16" s="50"/>
    </row>
    <row r="17" ht="30.95" customHeight="1" spans="1:8">
      <c r="A17" s="22" t="s">
        <v>5</v>
      </c>
      <c r="B17" s="22"/>
      <c r="C17" s="22"/>
      <c r="D17" s="22">
        <f>SUM(D4:D16)</f>
        <v>100</v>
      </c>
      <c r="E17" s="53"/>
      <c r="F17" s="53"/>
      <c r="G17" s="22"/>
      <c r="H17" s="53"/>
    </row>
  </sheetData>
  <mergeCells count="8">
    <mergeCell ref="A2:H2"/>
    <mergeCell ref="A17:C17"/>
    <mergeCell ref="A4:A6"/>
    <mergeCell ref="A7:A14"/>
    <mergeCell ref="A15:A16"/>
    <mergeCell ref="B5:B6"/>
    <mergeCell ref="B9:B10"/>
    <mergeCell ref="B13:B14"/>
  </mergeCells>
  <pageMargins left="0.309722222222222" right="0.0798611111111111" top="0.279861111111111" bottom="0.159722222222222" header="0.2" footer="0.0395833333333333"/>
  <pageSetup paperSize="9"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8"/>
  <sheetViews>
    <sheetView showGridLines="0" zoomScale="70" zoomScaleNormal="70" workbookViewId="0">
      <selection activeCell="A2" sqref="A2:L2"/>
    </sheetView>
  </sheetViews>
  <sheetFormatPr defaultColWidth="9" defaultRowHeight="14.25"/>
  <cols>
    <col min="1" max="1" width="5.375" style="3" customWidth="1"/>
    <col min="2" max="2" width="12.125" style="3" customWidth="1"/>
    <col min="3" max="3" width="9" style="3" customWidth="1"/>
    <col min="4" max="4" width="19.5" style="3" customWidth="1"/>
    <col min="5" max="5" width="28.75" style="3" customWidth="1"/>
    <col min="6" max="6" width="8.375" style="3" customWidth="1"/>
    <col min="7" max="7" width="8.625" style="3" customWidth="1"/>
    <col min="8" max="8" width="7.25" style="3" customWidth="1"/>
    <col min="9" max="10" width="9" style="3"/>
    <col min="11" max="11" width="8.375" style="3" customWidth="1"/>
    <col min="12" max="12" width="15.25" style="3" customWidth="1"/>
    <col min="13" max="16384" width="9" style="3"/>
  </cols>
  <sheetData>
    <row r="1" ht="13.5" spans="1:2">
      <c r="A1" s="4" t="s">
        <v>357</v>
      </c>
      <c r="B1" s="4"/>
    </row>
    <row r="2" ht="25.5" spans="1:12">
      <c r="A2" s="5" t="s">
        <v>358</v>
      </c>
      <c r="B2" s="5"/>
      <c r="C2" s="5"/>
      <c r="D2" s="5"/>
      <c r="E2" s="5"/>
      <c r="F2" s="5"/>
      <c r="G2" s="5"/>
      <c r="H2" s="5"/>
      <c r="I2" s="5"/>
      <c r="J2" s="5"/>
      <c r="K2" s="5"/>
      <c r="L2" s="5"/>
    </row>
    <row r="3" ht="24" customHeight="1" spans="1:12">
      <c r="A3" s="6" t="s">
        <v>2</v>
      </c>
      <c r="B3" s="6"/>
      <c r="C3" s="6"/>
      <c r="D3" s="6"/>
      <c r="E3" s="6"/>
      <c r="F3" s="6"/>
      <c r="G3" s="6"/>
      <c r="H3" s="6"/>
      <c r="I3" s="6"/>
      <c r="J3" s="6"/>
      <c r="K3" s="6"/>
      <c r="L3" s="6"/>
    </row>
    <row r="4" ht="26.1" customHeight="1" spans="1:12">
      <c r="A4" s="7" t="s">
        <v>131</v>
      </c>
      <c r="B4" s="7"/>
      <c r="C4" s="7"/>
      <c r="D4" s="8"/>
      <c r="E4" s="9"/>
      <c r="F4" s="10"/>
      <c r="G4" s="8" t="s">
        <v>133</v>
      </c>
      <c r="H4" s="10"/>
      <c r="I4" s="38"/>
      <c r="J4" s="39"/>
      <c r="K4" s="39"/>
      <c r="L4" s="40"/>
    </row>
    <row r="5" s="1" customFormat="1" ht="26.1" customHeight="1" spans="1:12">
      <c r="A5" s="11" t="s">
        <v>134</v>
      </c>
      <c r="B5" s="12" t="s">
        <v>135</v>
      </c>
      <c r="C5" s="13"/>
      <c r="D5" s="14" t="s">
        <v>359</v>
      </c>
      <c r="E5" s="15"/>
      <c r="F5" s="15"/>
      <c r="G5" s="15"/>
      <c r="H5" s="15"/>
      <c r="I5" s="15"/>
      <c r="J5" s="15"/>
      <c r="K5" s="15"/>
      <c r="L5" s="41"/>
    </row>
    <row r="6" s="2" customFormat="1" ht="48" customHeight="1" spans="1:12">
      <c r="A6" s="11"/>
      <c r="B6" s="16"/>
      <c r="C6" s="17"/>
      <c r="D6" s="18" t="s">
        <v>139</v>
      </c>
      <c r="E6" s="19" t="s">
        <v>360</v>
      </c>
      <c r="F6" s="20"/>
      <c r="G6" s="11" t="s">
        <v>361</v>
      </c>
      <c r="H6" s="21"/>
      <c r="I6" s="11" t="s">
        <v>362</v>
      </c>
      <c r="J6" s="21"/>
      <c r="K6" s="11" t="s">
        <v>363</v>
      </c>
      <c r="L6" s="21"/>
    </row>
    <row r="7" s="1" customFormat="1" ht="30" customHeight="1" spans="1:12">
      <c r="A7" s="22"/>
      <c r="B7" s="23" t="s">
        <v>364</v>
      </c>
      <c r="C7" s="24"/>
      <c r="D7" s="18"/>
      <c r="E7" s="19"/>
      <c r="F7" s="20"/>
      <c r="G7" s="19"/>
      <c r="H7" s="20"/>
      <c r="I7" s="11"/>
      <c r="J7" s="21"/>
      <c r="K7" s="11"/>
      <c r="L7" s="21"/>
    </row>
    <row r="8" s="1" customFormat="1" ht="30" customHeight="1" spans="1:12">
      <c r="A8" s="22"/>
      <c r="B8" s="23" t="s">
        <v>365</v>
      </c>
      <c r="C8" s="24"/>
      <c r="D8" s="18"/>
      <c r="E8" s="19"/>
      <c r="F8" s="20"/>
      <c r="G8" s="19"/>
      <c r="H8" s="20"/>
      <c r="I8" s="11"/>
      <c r="J8" s="21"/>
      <c r="K8" s="11"/>
      <c r="L8" s="21"/>
    </row>
    <row r="9" s="1" customFormat="1" ht="24.95" customHeight="1" spans="1:12">
      <c r="A9" s="22"/>
      <c r="B9" s="25" t="s">
        <v>366</v>
      </c>
      <c r="C9" s="25"/>
      <c r="D9" s="18"/>
      <c r="E9" s="19"/>
      <c r="F9" s="20"/>
      <c r="G9" s="19"/>
      <c r="H9" s="20"/>
      <c r="I9" s="11"/>
      <c r="J9" s="21"/>
      <c r="K9" s="11"/>
      <c r="L9" s="21"/>
    </row>
    <row r="10" s="1" customFormat="1" ht="24.95" customHeight="1" spans="1:12">
      <c r="A10" s="22"/>
      <c r="B10" s="25" t="s">
        <v>367</v>
      </c>
      <c r="C10" s="25"/>
      <c r="D10" s="18"/>
      <c r="E10" s="19"/>
      <c r="F10" s="20"/>
      <c r="G10" s="19"/>
      <c r="H10" s="20"/>
      <c r="I10" s="11"/>
      <c r="J10" s="21"/>
      <c r="K10" s="11"/>
      <c r="L10" s="21"/>
    </row>
    <row r="11" s="1" customFormat="1" ht="24.95" customHeight="1" spans="1:12">
      <c r="A11" s="22"/>
      <c r="B11" s="25" t="s">
        <v>368</v>
      </c>
      <c r="C11" s="25"/>
      <c r="D11" s="18"/>
      <c r="E11" s="19"/>
      <c r="F11" s="20"/>
      <c r="G11" s="19"/>
      <c r="H11" s="20"/>
      <c r="I11" s="11"/>
      <c r="J11" s="21"/>
      <c r="K11" s="11"/>
      <c r="L11" s="21"/>
    </row>
    <row r="12" s="1" customFormat="1" ht="24.95" customHeight="1" spans="1:12">
      <c r="A12" s="22"/>
      <c r="B12" s="25" t="s">
        <v>369</v>
      </c>
      <c r="C12" s="25"/>
      <c r="D12" s="18"/>
      <c r="E12" s="19"/>
      <c r="F12" s="20"/>
      <c r="G12" s="19"/>
      <c r="H12" s="20"/>
      <c r="I12" s="11"/>
      <c r="J12" s="21"/>
      <c r="K12" s="11"/>
      <c r="L12" s="21"/>
    </row>
    <row r="13" s="1" customFormat="1" ht="24.95" customHeight="1" spans="1:12">
      <c r="A13" s="22"/>
      <c r="B13" s="11" t="s">
        <v>152</v>
      </c>
      <c r="C13" s="21"/>
      <c r="D13" s="18"/>
      <c r="E13" s="19"/>
      <c r="F13" s="20"/>
      <c r="G13" s="19"/>
      <c r="H13" s="20"/>
      <c r="I13" s="11"/>
      <c r="J13" s="21"/>
      <c r="K13" s="11"/>
      <c r="L13" s="21"/>
    </row>
    <row r="14" ht="41.1" customHeight="1" spans="1:12">
      <c r="A14" s="26" t="s">
        <v>370</v>
      </c>
      <c r="B14" s="26" t="s">
        <v>304</v>
      </c>
      <c r="C14" s="7" t="s">
        <v>305</v>
      </c>
      <c r="D14" s="7" t="s">
        <v>170</v>
      </c>
      <c r="E14" s="8" t="s">
        <v>307</v>
      </c>
      <c r="F14" s="7" t="s">
        <v>172</v>
      </c>
      <c r="G14" s="7" t="s">
        <v>173</v>
      </c>
      <c r="H14" s="7" t="s">
        <v>371</v>
      </c>
      <c r="I14" s="7" t="s">
        <v>175</v>
      </c>
      <c r="J14" s="7" t="s">
        <v>372</v>
      </c>
      <c r="K14" s="7" t="s">
        <v>373</v>
      </c>
      <c r="L14" s="7" t="s">
        <v>374</v>
      </c>
    </row>
    <row r="15" ht="54" customHeight="1" spans="1:12">
      <c r="A15" s="27"/>
      <c r="B15" s="26" t="s">
        <v>375</v>
      </c>
      <c r="C15" s="26" t="s">
        <v>376</v>
      </c>
      <c r="D15" s="28" t="s">
        <v>377</v>
      </c>
      <c r="E15" s="29" t="s">
        <v>378</v>
      </c>
      <c r="F15" s="7" t="s">
        <v>184</v>
      </c>
      <c r="G15" s="7" t="s">
        <v>379</v>
      </c>
      <c r="H15" s="7" t="s">
        <v>185</v>
      </c>
      <c r="I15" s="7"/>
      <c r="J15" s="42">
        <v>15</v>
      </c>
      <c r="K15" s="7"/>
      <c r="L15" s="23"/>
    </row>
    <row r="16" ht="54" customHeight="1" spans="1:12">
      <c r="A16" s="27"/>
      <c r="B16" s="27"/>
      <c r="C16" s="30"/>
      <c r="D16" s="28" t="s">
        <v>380</v>
      </c>
      <c r="E16" s="29" t="s">
        <v>378</v>
      </c>
      <c r="F16" s="7" t="s">
        <v>184</v>
      </c>
      <c r="G16" s="7" t="s">
        <v>381</v>
      </c>
      <c r="H16" s="7" t="s">
        <v>189</v>
      </c>
      <c r="I16" s="7"/>
      <c r="J16" s="42">
        <v>15</v>
      </c>
      <c r="K16" s="7"/>
      <c r="L16" s="23"/>
    </row>
    <row r="17" ht="54" customHeight="1" spans="1:12">
      <c r="A17" s="31"/>
      <c r="B17" s="31"/>
      <c r="C17" s="26" t="s">
        <v>382</v>
      </c>
      <c r="D17" s="28" t="s">
        <v>383</v>
      </c>
      <c r="E17" s="29" t="s">
        <v>378</v>
      </c>
      <c r="F17" s="7" t="s">
        <v>184</v>
      </c>
      <c r="G17" s="7" t="s">
        <v>379</v>
      </c>
      <c r="H17" s="7" t="s">
        <v>384</v>
      </c>
      <c r="I17" s="7"/>
      <c r="J17" s="42">
        <v>15</v>
      </c>
      <c r="K17" s="7"/>
      <c r="L17" s="23"/>
    </row>
    <row r="18" ht="54" customHeight="1" spans="1:12">
      <c r="A18" s="26" t="s">
        <v>370</v>
      </c>
      <c r="B18" s="28" t="s">
        <v>375</v>
      </c>
      <c r="C18" s="26" t="s">
        <v>248</v>
      </c>
      <c r="D18" s="28" t="s">
        <v>385</v>
      </c>
      <c r="E18" s="29" t="s">
        <v>378</v>
      </c>
      <c r="F18" s="7" t="s">
        <v>184</v>
      </c>
      <c r="G18" s="7" t="s">
        <v>386</v>
      </c>
      <c r="H18" s="7" t="s">
        <v>234</v>
      </c>
      <c r="I18" s="7"/>
      <c r="J18" s="42">
        <v>15</v>
      </c>
      <c r="K18" s="7"/>
      <c r="L18" s="23"/>
    </row>
    <row r="19" ht="54" customHeight="1" spans="1:12">
      <c r="A19" s="27"/>
      <c r="B19" s="7" t="s">
        <v>387</v>
      </c>
      <c r="C19" s="26" t="s">
        <v>254</v>
      </c>
      <c r="D19" s="28" t="s">
        <v>388</v>
      </c>
      <c r="E19" s="29" t="s">
        <v>378</v>
      </c>
      <c r="F19" s="7" t="s">
        <v>184</v>
      </c>
      <c r="G19" s="7" t="s">
        <v>379</v>
      </c>
      <c r="H19" s="7" t="s">
        <v>185</v>
      </c>
      <c r="I19" s="7"/>
      <c r="J19" s="42">
        <v>30</v>
      </c>
      <c r="K19" s="7"/>
      <c r="L19" s="23"/>
    </row>
    <row r="20" ht="54" customHeight="1" spans="1:12">
      <c r="A20" s="31"/>
      <c r="B20" s="7" t="s">
        <v>389</v>
      </c>
      <c r="C20" s="26" t="s">
        <v>390</v>
      </c>
      <c r="D20" s="28" t="s">
        <v>391</v>
      </c>
      <c r="E20" s="29" t="s">
        <v>378</v>
      </c>
      <c r="F20" s="7" t="s">
        <v>184</v>
      </c>
      <c r="G20" s="7">
        <v>90</v>
      </c>
      <c r="H20" s="7" t="s">
        <v>217</v>
      </c>
      <c r="I20" s="7"/>
      <c r="J20" s="42">
        <v>10</v>
      </c>
      <c r="K20" s="7"/>
      <c r="L20" s="23"/>
    </row>
    <row r="21" ht="30" customHeight="1" spans="1:12">
      <c r="A21" s="8" t="s">
        <v>392</v>
      </c>
      <c r="B21" s="9"/>
      <c r="C21" s="9"/>
      <c r="D21" s="9"/>
      <c r="E21" s="9"/>
      <c r="F21" s="9"/>
      <c r="G21" s="9"/>
      <c r="H21" s="9"/>
      <c r="I21" s="9"/>
      <c r="J21" s="42"/>
      <c r="K21" s="38"/>
      <c r="L21" s="40"/>
    </row>
    <row r="22" ht="30" customHeight="1" spans="1:12">
      <c r="A22" s="18" t="s">
        <v>393</v>
      </c>
      <c r="B22" s="18"/>
      <c r="C22" s="32"/>
      <c r="D22" s="32"/>
      <c r="E22" s="32"/>
      <c r="F22" s="32"/>
      <c r="G22" s="32"/>
      <c r="H22" s="32"/>
      <c r="I22" s="32"/>
      <c r="J22" s="32"/>
      <c r="K22" s="32"/>
      <c r="L22" s="32"/>
    </row>
    <row r="23" ht="30" customHeight="1" spans="1:12">
      <c r="A23" s="18" t="s">
        <v>394</v>
      </c>
      <c r="B23" s="18"/>
      <c r="C23" s="19" t="s">
        <v>395</v>
      </c>
      <c r="D23" s="20"/>
      <c r="E23" s="19" t="s">
        <v>396</v>
      </c>
      <c r="F23" s="33"/>
      <c r="G23" s="20"/>
      <c r="H23" s="18" t="s">
        <v>397</v>
      </c>
      <c r="I23" s="18"/>
      <c r="J23" s="18"/>
      <c r="K23" s="18"/>
      <c r="L23" s="18"/>
    </row>
    <row r="24" ht="30" customHeight="1" spans="1:12">
      <c r="A24" s="18"/>
      <c r="B24" s="18"/>
      <c r="C24" s="19"/>
      <c r="D24" s="20"/>
      <c r="E24" s="34"/>
      <c r="F24" s="35"/>
      <c r="G24" s="36"/>
      <c r="H24" s="37"/>
      <c r="I24" s="37"/>
      <c r="J24" s="37"/>
      <c r="K24" s="37"/>
      <c r="L24" s="37"/>
    </row>
    <row r="25" ht="30" customHeight="1" spans="1:12">
      <c r="A25" s="18"/>
      <c r="B25" s="18"/>
      <c r="C25" s="19"/>
      <c r="D25" s="20"/>
      <c r="E25" s="34"/>
      <c r="F25" s="35"/>
      <c r="G25" s="36"/>
      <c r="H25" s="37"/>
      <c r="I25" s="37"/>
      <c r="J25" s="37"/>
      <c r="K25" s="37"/>
      <c r="L25" s="37"/>
    </row>
    <row r="26" ht="30" customHeight="1" spans="1:12">
      <c r="A26" s="18"/>
      <c r="B26" s="18"/>
      <c r="C26" s="19"/>
      <c r="D26" s="20"/>
      <c r="E26" s="34"/>
      <c r="F26" s="35"/>
      <c r="G26" s="36"/>
      <c r="H26" s="37"/>
      <c r="I26" s="37"/>
      <c r="J26" s="37"/>
      <c r="K26" s="37"/>
      <c r="L26" s="37"/>
    </row>
    <row r="27" customHeight="1"/>
    <row r="28" customHeight="1"/>
    <row r="29" customHeight="1"/>
    <row r="30" customHeight="1"/>
    <row r="31" customHeight="1"/>
    <row r="32" customHeight="1"/>
    <row r="33" customHeight="1"/>
    <row r="34" customHeight="1"/>
    <row r="35" customHeight="1"/>
    <row r="36" customHeight="1"/>
    <row r="37" customHeight="1"/>
    <row r="38" customHeight="1"/>
    <row r="39" customHeight="1"/>
    <row r="40" customHeight="1"/>
    <row r="41" customHeight="1"/>
    <row r="42" customHeight="1"/>
    <row r="43" customHeight="1"/>
    <row r="44" customHeight="1"/>
    <row r="45" customHeight="1"/>
    <row r="46" customHeight="1"/>
    <row r="47" customHeight="1"/>
    <row r="48" customHeight="1"/>
    <row r="49" customHeight="1"/>
    <row r="50" customHeight="1"/>
    <row r="51" customHeight="1"/>
    <row r="52" customHeight="1"/>
    <row r="53" customHeight="1"/>
    <row r="54" customHeight="1"/>
    <row r="55" customHeight="1"/>
    <row r="56" customHeight="1"/>
    <row r="57" customHeight="1"/>
    <row r="58" customHeight="1"/>
    <row r="59" customHeight="1"/>
    <row r="60" customHeight="1"/>
    <row r="61" customHeight="1"/>
    <row r="62" customHeight="1"/>
    <row r="63" customHeight="1"/>
    <row r="64" customHeight="1"/>
    <row r="65" customHeight="1"/>
    <row r="66" customHeight="1"/>
    <row r="67" customHeight="1"/>
    <row r="68" customHeight="1"/>
    <row r="69" customHeight="1"/>
    <row r="70" customHeight="1"/>
    <row r="71" customHeight="1"/>
    <row r="72" customHeight="1"/>
    <row r="73" customHeight="1"/>
    <row r="74" customHeight="1"/>
    <row r="75" customHeight="1"/>
    <row r="76" customHeight="1"/>
    <row r="77" customHeight="1"/>
    <row r="78" customHeight="1"/>
    <row r="79" customHeight="1"/>
    <row r="80" customHeight="1"/>
    <row r="81" customHeight="1"/>
    <row r="82" customHeight="1"/>
    <row r="83" customHeight="1"/>
    <row r="84" customHeight="1"/>
    <row r="85" customHeight="1"/>
    <row r="86" customHeight="1"/>
    <row r="87" customHeight="1"/>
    <row r="88" customHeight="1"/>
    <row r="89" customHeight="1"/>
    <row r="90" customHeight="1"/>
    <row r="91" customHeight="1"/>
    <row r="92" customHeight="1"/>
    <row r="93" customHeight="1"/>
    <row r="94" customHeight="1"/>
    <row r="95" customHeight="1"/>
    <row r="96" customHeight="1"/>
    <row r="97" customHeight="1"/>
    <row r="98" customHeight="1"/>
    <row r="99" customHeight="1"/>
    <row r="100" customHeight="1"/>
    <row r="101" customHeight="1"/>
    <row r="102" customHeight="1"/>
    <row r="103" customHeight="1"/>
    <row r="104" customHeight="1"/>
    <row r="105" customHeight="1"/>
    <row r="106" customHeight="1"/>
    <row r="107" customHeight="1"/>
    <row r="108" customHeight="1"/>
  </sheetData>
  <mergeCells count="70">
    <mergeCell ref="A1:B1"/>
    <mergeCell ref="A2:L2"/>
    <mergeCell ref="A3:L3"/>
    <mergeCell ref="A4:C4"/>
    <mergeCell ref="D4:F4"/>
    <mergeCell ref="G4:H4"/>
    <mergeCell ref="I4:L4"/>
    <mergeCell ref="D5:L5"/>
    <mergeCell ref="E6:F6"/>
    <mergeCell ref="G6:H6"/>
    <mergeCell ref="I6:J6"/>
    <mergeCell ref="K6:L6"/>
    <mergeCell ref="B7:C7"/>
    <mergeCell ref="E7:F7"/>
    <mergeCell ref="G7:H7"/>
    <mergeCell ref="I7:J7"/>
    <mergeCell ref="K7:L7"/>
    <mergeCell ref="B8:C8"/>
    <mergeCell ref="E8:F8"/>
    <mergeCell ref="G8:H8"/>
    <mergeCell ref="I8:J8"/>
    <mergeCell ref="K8:L8"/>
    <mergeCell ref="B9:C9"/>
    <mergeCell ref="E9:F9"/>
    <mergeCell ref="G9:H9"/>
    <mergeCell ref="I9:J9"/>
    <mergeCell ref="K9:L9"/>
    <mergeCell ref="B10:C10"/>
    <mergeCell ref="E10:F10"/>
    <mergeCell ref="G10:H10"/>
    <mergeCell ref="I10:J10"/>
    <mergeCell ref="K10:L10"/>
    <mergeCell ref="B11:C11"/>
    <mergeCell ref="E11:F11"/>
    <mergeCell ref="G11:H11"/>
    <mergeCell ref="I11:J11"/>
    <mergeCell ref="K11:L11"/>
    <mergeCell ref="B12:C12"/>
    <mergeCell ref="E12:F12"/>
    <mergeCell ref="G12:H12"/>
    <mergeCell ref="I12:J12"/>
    <mergeCell ref="K12:L12"/>
    <mergeCell ref="B13:C13"/>
    <mergeCell ref="E13:F13"/>
    <mergeCell ref="G13:H13"/>
    <mergeCell ref="I13:J13"/>
    <mergeCell ref="K13:L13"/>
    <mergeCell ref="A21:I21"/>
    <mergeCell ref="K21:L21"/>
    <mergeCell ref="A22:B22"/>
    <mergeCell ref="C22:L22"/>
    <mergeCell ref="C23:D23"/>
    <mergeCell ref="E23:G23"/>
    <mergeCell ref="H23:L23"/>
    <mergeCell ref="C24:D24"/>
    <mergeCell ref="E24:G24"/>
    <mergeCell ref="H24:L24"/>
    <mergeCell ref="C25:D25"/>
    <mergeCell ref="E25:G25"/>
    <mergeCell ref="H25:L25"/>
    <mergeCell ref="C26:D26"/>
    <mergeCell ref="E26:G26"/>
    <mergeCell ref="H26:L26"/>
    <mergeCell ref="A5:A13"/>
    <mergeCell ref="A14:A17"/>
    <mergeCell ref="A18:A20"/>
    <mergeCell ref="B15:B17"/>
    <mergeCell ref="C15:C16"/>
    <mergeCell ref="B5:C6"/>
    <mergeCell ref="A23:B26"/>
  </mergeCells>
  <printOptions horizontalCentered="1"/>
  <pageMargins left="0.472222222222222" right="0.472222222222222" top="0.393055555555556" bottom="0.393055555555556" header="0.354166666666667" footer="0.196527777777778"/>
  <pageSetup paperSize="9" scale="99" fitToHeight="0" orientation="landscape"/>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附件1</vt:lpstr>
      <vt:lpstr>附件2</vt:lpstr>
      <vt:lpstr>附件3</vt:lpstr>
      <vt:lpstr>附件4</vt:lpstr>
      <vt:lpstr>附件5</vt:lpstr>
      <vt:lpstr>附件7</vt:lpstr>
      <vt:lpstr>附件8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黄建彬</dc:creator>
  <cp:lastModifiedBy>君</cp:lastModifiedBy>
  <dcterms:created xsi:type="dcterms:W3CDTF">2020-04-08T11:13:00Z</dcterms:created>
  <cp:lastPrinted>2020-04-17T07:44:00Z</cp:lastPrinted>
  <dcterms:modified xsi:type="dcterms:W3CDTF">2021-01-12T10:29:55Z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